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jh\Desktop\scan\행정정보 사전공개 목록\2020\"/>
    </mc:Choice>
  </mc:AlternateContent>
  <bookViews>
    <workbookView xWindow="0" yWindow="0" windowWidth="28800" windowHeight="12285" activeTab="4"/>
  </bookViews>
  <sheets>
    <sheet name="2017년" sheetId="1" r:id="rId1"/>
    <sheet name="2018년" sheetId="5" r:id="rId2"/>
    <sheet name="2019년" sheetId="4" r:id="rId3"/>
    <sheet name="2020년" sheetId="2" r:id="rId4"/>
    <sheet name="2021년" sheetId="3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0" i="1" l="1"/>
  <c r="D5" i="1"/>
  <c r="D20" i="5"/>
  <c r="D21" i="5"/>
  <c r="D5" i="5"/>
  <c r="C21" i="5"/>
  <c r="B20" i="5"/>
  <c r="B19" i="5"/>
  <c r="B18" i="5"/>
  <c r="B17" i="5"/>
  <c r="B16" i="5"/>
  <c r="B15" i="5"/>
  <c r="B14" i="5"/>
  <c r="B13" i="5"/>
  <c r="B12" i="5"/>
  <c r="B11" i="5"/>
  <c r="B10" i="5"/>
  <c r="B9" i="5"/>
  <c r="B8" i="5"/>
  <c r="B7" i="5"/>
  <c r="B6" i="5"/>
  <c r="B5" i="5"/>
  <c r="D21" i="4"/>
  <c r="C21" i="4"/>
  <c r="B20" i="4"/>
  <c r="B19" i="4"/>
  <c r="B18" i="4"/>
  <c r="B17" i="4"/>
  <c r="B16" i="4"/>
  <c r="B15" i="4"/>
  <c r="B14" i="4"/>
  <c r="B13" i="4"/>
  <c r="B12" i="4"/>
  <c r="B11" i="4"/>
  <c r="B10" i="4"/>
  <c r="B9" i="4"/>
  <c r="B8" i="4"/>
  <c r="B7" i="4"/>
  <c r="B6" i="4"/>
  <c r="B5" i="4"/>
  <c r="B21" i="4" s="1"/>
  <c r="D21" i="3"/>
  <c r="C21" i="3"/>
  <c r="B20" i="3"/>
  <c r="B19" i="3"/>
  <c r="B18" i="3"/>
  <c r="B17" i="3"/>
  <c r="B16" i="3"/>
  <c r="B15" i="3"/>
  <c r="B14" i="3"/>
  <c r="B13" i="3"/>
  <c r="B12" i="3"/>
  <c r="B11" i="3"/>
  <c r="B10" i="3"/>
  <c r="B9" i="3"/>
  <c r="B8" i="3"/>
  <c r="B7" i="3"/>
  <c r="B6" i="3"/>
  <c r="B5" i="3"/>
  <c r="B21" i="5" l="1"/>
  <c r="B21" i="3"/>
  <c r="D21" i="2"/>
  <c r="C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C21" i="1"/>
  <c r="D21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5" i="1"/>
  <c r="B21" i="2" l="1"/>
  <c r="B21" i="1"/>
</calcChain>
</file>

<file path=xl/sharedStrings.xml><?xml version="1.0" encoding="utf-8"?>
<sst xmlns="http://schemas.openxmlformats.org/spreadsheetml/2006/main" count="130" uniqueCount="34">
  <si>
    <t>시간대별 이용자 현황</t>
    <phoneticPr fontId="2" type="noConversion"/>
  </si>
  <si>
    <t>시간대</t>
    <phoneticPr fontId="2" type="noConversion"/>
  </si>
  <si>
    <t>합계</t>
    <phoneticPr fontId="2" type="noConversion"/>
  </si>
  <si>
    <t>정기</t>
    <phoneticPr fontId="2" type="noConversion"/>
  </si>
  <si>
    <t>일일</t>
    <phoneticPr fontId="2" type="noConversion"/>
  </si>
  <si>
    <t>06시대</t>
    <phoneticPr fontId="2" type="noConversion"/>
  </si>
  <si>
    <t>10시대</t>
  </si>
  <si>
    <t>11시대</t>
  </si>
  <si>
    <t>12시대</t>
  </si>
  <si>
    <t>13시대</t>
  </si>
  <si>
    <t>14시대</t>
  </si>
  <si>
    <t>15시대</t>
  </si>
  <si>
    <t>16시대</t>
  </si>
  <si>
    <t>17시대</t>
  </si>
  <si>
    <t>18시대</t>
  </si>
  <si>
    <t>19시대</t>
  </si>
  <si>
    <t>20시대</t>
  </si>
  <si>
    <t>21시대</t>
  </si>
  <si>
    <t>07시대</t>
    <phoneticPr fontId="2" type="noConversion"/>
  </si>
  <si>
    <t>08시대</t>
    <phoneticPr fontId="2" type="noConversion"/>
  </si>
  <si>
    <t>09시대</t>
    <phoneticPr fontId="2" type="noConversion"/>
  </si>
  <si>
    <t>[총  계]</t>
    <phoneticPr fontId="2" type="noConversion"/>
  </si>
  <si>
    <r>
      <rPr>
        <sz val="14"/>
        <color rgb="FF0033CC"/>
        <rFont val="맑은 고딕"/>
        <family val="3"/>
        <charset val="129"/>
        <scheme val="minor"/>
      </rPr>
      <t>※ 위 표는 참고용이며</t>
    </r>
    <r>
      <rPr>
        <sz val="14"/>
        <color theme="1"/>
        <rFont val="맑은 고딕"/>
        <family val="3"/>
        <charset val="129"/>
        <scheme val="minor"/>
      </rPr>
      <t xml:space="preserve"> </t>
    </r>
    <r>
      <rPr>
        <sz val="14"/>
        <color rgb="FFFF0000"/>
        <rFont val="맑은 고딕"/>
        <family val="3"/>
        <charset val="129"/>
        <scheme val="minor"/>
      </rPr>
      <t>파란색</t>
    </r>
    <r>
      <rPr>
        <sz val="14"/>
        <color theme="1"/>
        <rFont val="맑은 고딕"/>
        <family val="3"/>
        <charset val="129"/>
        <scheme val="minor"/>
      </rPr>
      <t xml:space="preserve"> 부분은 인원이 많은 시간대입니다.</t>
    </r>
    <phoneticPr fontId="2" type="noConversion"/>
  </si>
  <si>
    <t>이용에 참고 하시고 기타 문의 사항은 접수처에 오시면 
자세하게 안내해 드리겠습니다.</t>
    <phoneticPr fontId="2" type="noConversion"/>
  </si>
  <si>
    <t>[기간 2019년 1월 ~ 2019년 12월]         (단위 : 명)</t>
    <phoneticPr fontId="2" type="noConversion"/>
  </si>
  <si>
    <t>[기간 2020년 1월 ~ 2020년 7월]         (단위 : 명)</t>
    <phoneticPr fontId="2" type="noConversion"/>
  </si>
  <si>
    <t>[기간 2017년 1월 ~ 2017년 12월]         (단위 : 명)</t>
    <phoneticPr fontId="2" type="noConversion"/>
  </si>
  <si>
    <t>[기간 2018년 1월 ~ 2018년 12월]         (단위 : 명)</t>
    <phoneticPr fontId="2" type="noConversion"/>
  </si>
  <si>
    <t>[기간 2020년 8월 ~ 2021년 7월]         (단위 : 명)</t>
    <phoneticPr fontId="2" type="noConversion"/>
  </si>
  <si>
    <t>운영시간은 오전 6:00 ~ 오후 22:00까지이며, 회원 이용이 가장 많은 시간대는 오전 9:00 ~ 11:00, 오후 13:00 ~ 16:00, 18:00 ~ 20:00가 가장 많은 
시간대입니다.</t>
    <phoneticPr fontId="2" type="noConversion"/>
  </si>
  <si>
    <t>운영시간은 오전 6:00 ~ 오후 22:00까지이며, 회원 이용이 가장 많은 시간대는 오전 6:00, 9:00 ~ 11:00, 오후 15:00, 18:00 ~ 21:00가 가장 많은 시간대
입니다.</t>
    <phoneticPr fontId="2" type="noConversion"/>
  </si>
  <si>
    <t>운영시간은 오전 6:00 ~ 오후 22:00까지이며, 회원 이용이 가장 많은 시간대는 오전 9:00 ~ 11:00, 오후 13:00 ~ 16:00, 18:00~20:00가 가장 많은 시간대입니다.</t>
    <phoneticPr fontId="2" type="noConversion"/>
  </si>
  <si>
    <t>운영시간은 오전 6:00 ~ 오후 22:00까지이며, 회원 이용이 가장 많은 시간대는 오전 9:00 ~ 12:00, 13:00 ~ 16:00, 오후 18:00 ~ 20:00, 21:00 ~ 22:00가 가장 많은 시간대입니다.</t>
    <phoneticPr fontId="2" type="noConversion"/>
  </si>
  <si>
    <t>운영시간은 오전 6:00~ 오후 22:00까지이며, 회원 이용이 가장 많은 시간대는 평일 오전 6:00, 09:00 ~ 11:00, 12:00 ~ 15:00, 오후 18:00 ~ 20:00가 가장 많은 시간대입니다.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</si>
</sst>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17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4"/>
      <color theme="1"/>
      <name val="맑은 고딕"/>
      <family val="2"/>
      <charset val="129"/>
      <scheme val="minor"/>
    </font>
    <font>
      <sz val="14"/>
      <color theme="1"/>
      <name val="맑은 고딕"/>
      <family val="3"/>
      <charset val="129"/>
      <scheme val="minor"/>
    </font>
    <font>
      <sz val="16"/>
      <color theme="1"/>
      <name val="맑은 고딕"/>
      <family val="3"/>
      <charset val="129"/>
      <scheme val="minor"/>
    </font>
    <font>
      <sz val="18"/>
      <color theme="1"/>
      <name val="맑은 고딕"/>
      <family val="2"/>
      <charset val="129"/>
      <scheme val="minor"/>
    </font>
    <font>
      <sz val="18"/>
      <color theme="1"/>
      <name val="맑은 고딕"/>
      <family val="3"/>
      <charset val="129"/>
      <scheme val="minor"/>
    </font>
    <font>
      <sz val="20"/>
      <color theme="1"/>
      <name val="맑은 고딕"/>
      <family val="2"/>
      <charset val="129"/>
      <scheme val="minor"/>
    </font>
    <font>
      <sz val="20"/>
      <color theme="1"/>
      <name val="맑은 고딕"/>
      <family val="3"/>
      <charset val="129"/>
      <scheme val="minor"/>
    </font>
    <font>
      <sz val="22"/>
      <color theme="1"/>
      <name val="HY헤드라인M"/>
      <family val="1"/>
      <charset val="129"/>
    </font>
    <font>
      <sz val="14"/>
      <color rgb="FF0033CC"/>
      <name val="맑은 고딕"/>
      <family val="3"/>
      <charset val="129"/>
      <scheme val="minor"/>
    </font>
    <font>
      <sz val="14"/>
      <color rgb="FFFF0000"/>
      <name val="맑은 고딕"/>
      <family val="3"/>
      <charset val="129"/>
      <scheme val="minor"/>
    </font>
    <font>
      <sz val="20"/>
      <color rgb="FFFF0000"/>
      <name val="맑은 고딕"/>
      <family val="3"/>
      <charset val="129"/>
      <scheme val="minor"/>
    </font>
    <font>
      <sz val="36"/>
      <color theme="1"/>
      <name val="HY헤드라인M"/>
      <family val="1"/>
      <charset val="129"/>
    </font>
    <font>
      <sz val="20"/>
      <color rgb="FFFF0000"/>
      <name val="맑은 고딕"/>
      <family val="2"/>
      <charset val="129"/>
      <scheme val="minor"/>
    </font>
    <font>
      <sz val="20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7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41" fontId="9" fillId="0" borderId="1" xfId="1" applyFont="1" applyBorder="1">
      <alignment vertical="center"/>
    </xf>
    <xf numFmtId="0" fontId="9" fillId="2" borderId="1" xfId="0" applyFont="1" applyFill="1" applyBorder="1" applyAlignment="1">
      <alignment horizontal="center" vertical="center"/>
    </xf>
    <xf numFmtId="41" fontId="9" fillId="2" borderId="1" xfId="1" applyFont="1" applyFill="1" applyBorder="1">
      <alignment vertical="center"/>
    </xf>
    <xf numFmtId="0" fontId="13" fillId="2" borderId="1" xfId="0" applyFont="1" applyFill="1" applyBorder="1" applyAlignment="1">
      <alignment horizontal="center" vertical="center"/>
    </xf>
    <xf numFmtId="41" fontId="13" fillId="2" borderId="1" xfId="1" applyFont="1" applyFill="1" applyBorder="1">
      <alignment vertical="center"/>
    </xf>
    <xf numFmtId="0" fontId="9" fillId="3" borderId="1" xfId="0" applyFont="1" applyFill="1" applyBorder="1" applyAlignment="1">
      <alignment horizontal="center" vertical="center"/>
    </xf>
    <xf numFmtId="41" fontId="9" fillId="3" borderId="1" xfId="0" applyNumberFormat="1" applyFont="1" applyFill="1" applyBorder="1">
      <alignment vertical="center"/>
    </xf>
    <xf numFmtId="0" fontId="8" fillId="3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/>
    </xf>
    <xf numFmtId="41" fontId="9" fillId="0" borderId="1" xfId="1" applyFont="1" applyFill="1" applyBorder="1">
      <alignment vertical="center"/>
    </xf>
    <xf numFmtId="0" fontId="9" fillId="0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41" fontId="16" fillId="2" borderId="1" xfId="1" applyFont="1" applyFill="1" applyBorder="1">
      <alignment vertical="center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colors>
    <mruColors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zoomScale="70" zoomScaleNormal="70" workbookViewId="0">
      <selection activeCell="A24" sqref="A24:D24"/>
    </sheetView>
  </sheetViews>
  <sheetFormatPr defaultRowHeight="16.5" x14ac:dyDescent="0.3"/>
  <cols>
    <col min="1" max="4" width="20.125" customWidth="1"/>
    <col min="5" max="5" width="12.5" customWidth="1"/>
  </cols>
  <sheetData>
    <row r="1" spans="1:5" ht="48" customHeight="1" x14ac:dyDescent="0.3">
      <c r="A1" s="18" t="s">
        <v>0</v>
      </c>
      <c r="B1" s="18"/>
      <c r="C1" s="18"/>
      <c r="D1" s="18"/>
      <c r="E1" s="3"/>
    </row>
    <row r="2" spans="1:5" x14ac:dyDescent="0.3">
      <c r="A2" s="1"/>
      <c r="B2" s="1"/>
      <c r="C2" s="1"/>
      <c r="D2" s="1"/>
      <c r="E2" s="1"/>
    </row>
    <row r="3" spans="1:5" ht="31.5" x14ac:dyDescent="0.3">
      <c r="A3" s="16" t="s">
        <v>26</v>
      </c>
      <c r="B3" s="17"/>
      <c r="C3" s="17"/>
      <c r="D3" s="17"/>
      <c r="E3" s="2"/>
    </row>
    <row r="4" spans="1:5" ht="27" customHeight="1" x14ac:dyDescent="0.3">
      <c r="A4" s="12" t="s">
        <v>1</v>
      </c>
      <c r="B4" s="10" t="s">
        <v>2</v>
      </c>
      <c r="C4" s="10" t="s">
        <v>3</v>
      </c>
      <c r="D4" s="10" t="s">
        <v>4</v>
      </c>
    </row>
    <row r="5" spans="1:5" ht="27" customHeight="1" x14ac:dyDescent="0.3">
      <c r="A5" s="4" t="s">
        <v>5</v>
      </c>
      <c r="B5" s="5">
        <f>C5+D5</f>
        <v>2289</v>
      </c>
      <c r="C5" s="5">
        <v>118</v>
      </c>
      <c r="D5" s="5">
        <f>229+1942</f>
        <v>2171</v>
      </c>
    </row>
    <row r="6" spans="1:5" ht="27" customHeight="1" x14ac:dyDescent="0.3">
      <c r="A6" s="4" t="s">
        <v>18</v>
      </c>
      <c r="B6" s="5">
        <f t="shared" ref="B6:B20" si="0">C6+D6</f>
        <v>1419</v>
      </c>
      <c r="C6" s="5">
        <v>5</v>
      </c>
      <c r="D6" s="5">
        <v>1414</v>
      </c>
    </row>
    <row r="7" spans="1:5" ht="27" customHeight="1" x14ac:dyDescent="0.3">
      <c r="A7" s="4" t="s">
        <v>19</v>
      </c>
      <c r="B7" s="5">
        <f t="shared" si="0"/>
        <v>2323</v>
      </c>
      <c r="C7" s="5">
        <v>10</v>
      </c>
      <c r="D7" s="5">
        <v>2313</v>
      </c>
    </row>
    <row r="8" spans="1:5" ht="27" customHeight="1" x14ac:dyDescent="0.3">
      <c r="A8" s="6" t="s">
        <v>20</v>
      </c>
      <c r="B8" s="7">
        <f t="shared" si="0"/>
        <v>3847</v>
      </c>
      <c r="C8" s="7">
        <v>289</v>
      </c>
      <c r="D8" s="7">
        <v>3558</v>
      </c>
    </row>
    <row r="9" spans="1:5" ht="27" customHeight="1" x14ac:dyDescent="0.3">
      <c r="A9" s="6" t="s">
        <v>6</v>
      </c>
      <c r="B9" s="7">
        <f t="shared" si="0"/>
        <v>3610</v>
      </c>
      <c r="C9" s="7">
        <v>565</v>
      </c>
      <c r="D9" s="7">
        <v>3045</v>
      </c>
    </row>
    <row r="10" spans="1:5" ht="27" customHeight="1" x14ac:dyDescent="0.3">
      <c r="A10" s="4" t="s">
        <v>7</v>
      </c>
      <c r="B10" s="5">
        <f t="shared" si="0"/>
        <v>2388</v>
      </c>
      <c r="C10" s="5">
        <v>248</v>
      </c>
      <c r="D10" s="5">
        <v>2140</v>
      </c>
    </row>
    <row r="11" spans="1:5" ht="27" customHeight="1" x14ac:dyDescent="0.3">
      <c r="A11" s="4" t="s">
        <v>8</v>
      </c>
      <c r="B11" s="5">
        <f t="shared" si="0"/>
        <v>2019</v>
      </c>
      <c r="C11" s="5">
        <v>47</v>
      </c>
      <c r="D11" s="5">
        <v>1972</v>
      </c>
    </row>
    <row r="12" spans="1:5" ht="27" customHeight="1" x14ac:dyDescent="0.3">
      <c r="A12" s="6" t="s">
        <v>9</v>
      </c>
      <c r="B12" s="7">
        <f t="shared" si="0"/>
        <v>3218</v>
      </c>
      <c r="C12" s="7">
        <v>20</v>
      </c>
      <c r="D12" s="7">
        <v>3198</v>
      </c>
    </row>
    <row r="13" spans="1:5" ht="27" customHeight="1" x14ac:dyDescent="0.3">
      <c r="A13" s="6" t="s">
        <v>10</v>
      </c>
      <c r="B13" s="7">
        <f t="shared" si="0"/>
        <v>2964</v>
      </c>
      <c r="C13" s="7">
        <v>33</v>
      </c>
      <c r="D13" s="7">
        <v>2931</v>
      </c>
    </row>
    <row r="14" spans="1:5" ht="27" customHeight="1" x14ac:dyDescent="0.3">
      <c r="A14" s="6" t="s">
        <v>11</v>
      </c>
      <c r="B14" s="7">
        <f t="shared" si="0"/>
        <v>3213</v>
      </c>
      <c r="C14" s="7">
        <v>57</v>
      </c>
      <c r="D14" s="7">
        <v>3156</v>
      </c>
    </row>
    <row r="15" spans="1:5" ht="27" customHeight="1" x14ac:dyDescent="0.3">
      <c r="A15" s="4" t="s">
        <v>12</v>
      </c>
      <c r="B15" s="5">
        <f t="shared" si="0"/>
        <v>2305</v>
      </c>
      <c r="C15" s="5">
        <v>19</v>
      </c>
      <c r="D15" s="5">
        <v>2286</v>
      </c>
    </row>
    <row r="16" spans="1:5" ht="27" customHeight="1" x14ac:dyDescent="0.3">
      <c r="A16" s="4" t="s">
        <v>13</v>
      </c>
      <c r="B16" s="5">
        <f t="shared" si="0"/>
        <v>2671</v>
      </c>
      <c r="C16" s="5">
        <v>4</v>
      </c>
      <c r="D16" s="5">
        <v>2667</v>
      </c>
    </row>
    <row r="17" spans="1:4" ht="27" customHeight="1" x14ac:dyDescent="0.3">
      <c r="A17" s="6" t="s">
        <v>14</v>
      </c>
      <c r="B17" s="7">
        <f t="shared" si="0"/>
        <v>4287</v>
      </c>
      <c r="C17" s="7">
        <v>39</v>
      </c>
      <c r="D17" s="7">
        <v>4248</v>
      </c>
    </row>
    <row r="18" spans="1:4" ht="27" customHeight="1" x14ac:dyDescent="0.3">
      <c r="A18" s="8" t="s">
        <v>15</v>
      </c>
      <c r="B18" s="9">
        <f t="shared" si="0"/>
        <v>5537</v>
      </c>
      <c r="C18" s="9">
        <v>338</v>
      </c>
      <c r="D18" s="9">
        <v>5199</v>
      </c>
    </row>
    <row r="19" spans="1:4" ht="27" customHeight="1" x14ac:dyDescent="0.3">
      <c r="A19" s="4" t="s">
        <v>16</v>
      </c>
      <c r="B19" s="5">
        <f t="shared" si="0"/>
        <v>2307</v>
      </c>
      <c r="C19" s="5">
        <v>175</v>
      </c>
      <c r="D19" s="5">
        <v>2132</v>
      </c>
    </row>
    <row r="20" spans="1:4" ht="27" customHeight="1" x14ac:dyDescent="0.3">
      <c r="A20" s="4" t="s">
        <v>17</v>
      </c>
      <c r="B20" s="5">
        <f t="shared" si="0"/>
        <v>837</v>
      </c>
      <c r="C20" s="5">
        <v>4</v>
      </c>
      <c r="D20" s="5">
        <f>785+48</f>
        <v>833</v>
      </c>
    </row>
    <row r="21" spans="1:4" ht="27" customHeight="1" x14ac:dyDescent="0.3">
      <c r="A21" s="10" t="s">
        <v>21</v>
      </c>
      <c r="B21" s="11">
        <f>SUM(B5:B20)</f>
        <v>45234</v>
      </c>
      <c r="C21" s="11">
        <f t="shared" ref="C21:D21" si="1">SUM(C5:C20)</f>
        <v>1971</v>
      </c>
      <c r="D21" s="11">
        <f t="shared" si="1"/>
        <v>43263</v>
      </c>
    </row>
    <row r="22" spans="1:4" ht="30.75" customHeight="1" x14ac:dyDescent="0.3">
      <c r="A22" s="19" t="s">
        <v>22</v>
      </c>
      <c r="B22" s="19"/>
      <c r="C22" s="19"/>
      <c r="D22" s="19"/>
    </row>
    <row r="23" spans="1:4" ht="69" customHeight="1" x14ac:dyDescent="0.3">
      <c r="A23" s="20" t="s">
        <v>29</v>
      </c>
      <c r="B23" s="21"/>
      <c r="C23" s="21"/>
      <c r="D23" s="21"/>
    </row>
    <row r="24" spans="1:4" ht="53.25" customHeight="1" x14ac:dyDescent="0.3">
      <c r="A24" s="14" t="s">
        <v>23</v>
      </c>
      <c r="B24" s="15"/>
      <c r="C24" s="15"/>
      <c r="D24" s="15"/>
    </row>
    <row r="25" spans="1:4" ht="20.25" customHeight="1" x14ac:dyDescent="0.3"/>
    <row r="26" spans="1:4" ht="20.25" customHeight="1" x14ac:dyDescent="0.3"/>
    <row r="27" spans="1:4" ht="20.25" customHeight="1" x14ac:dyDescent="0.3"/>
  </sheetData>
  <mergeCells count="5">
    <mergeCell ref="A24:D24"/>
    <mergeCell ref="A3:D3"/>
    <mergeCell ref="A1:D1"/>
    <mergeCell ref="A22:D22"/>
    <mergeCell ref="A23:D23"/>
  </mergeCells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zoomScale="70" zoomScaleNormal="70" workbookViewId="0">
      <selection activeCell="A24" sqref="A24:D24"/>
    </sheetView>
  </sheetViews>
  <sheetFormatPr defaultRowHeight="16.5" x14ac:dyDescent="0.3"/>
  <cols>
    <col min="1" max="4" width="20.125" customWidth="1"/>
    <col min="5" max="5" width="12.5" customWidth="1"/>
  </cols>
  <sheetData>
    <row r="1" spans="1:5" ht="48" customHeight="1" x14ac:dyDescent="0.3">
      <c r="A1" s="18" t="s">
        <v>0</v>
      </c>
      <c r="B1" s="18"/>
      <c r="C1" s="18"/>
      <c r="D1" s="18"/>
      <c r="E1" s="3"/>
    </row>
    <row r="2" spans="1:5" x14ac:dyDescent="0.3">
      <c r="A2" s="1"/>
      <c r="B2" s="1"/>
      <c r="C2" s="1"/>
      <c r="D2" s="1"/>
      <c r="E2" s="1"/>
    </row>
    <row r="3" spans="1:5" ht="31.5" x14ac:dyDescent="0.3">
      <c r="A3" s="16" t="s">
        <v>27</v>
      </c>
      <c r="B3" s="17"/>
      <c r="C3" s="17"/>
      <c r="D3" s="17"/>
      <c r="E3" s="2"/>
    </row>
    <row r="4" spans="1:5" ht="27" customHeight="1" x14ac:dyDescent="0.3">
      <c r="A4" s="12" t="s">
        <v>1</v>
      </c>
      <c r="B4" s="10" t="s">
        <v>2</v>
      </c>
      <c r="C4" s="10" t="s">
        <v>3</v>
      </c>
      <c r="D4" s="10" t="s">
        <v>4</v>
      </c>
    </row>
    <row r="5" spans="1:5" ht="27" customHeight="1" x14ac:dyDescent="0.3">
      <c r="A5" s="13" t="s">
        <v>5</v>
      </c>
      <c r="B5" s="7">
        <f>C5+D5</f>
        <v>5919</v>
      </c>
      <c r="C5" s="7">
        <v>3748</v>
      </c>
      <c r="D5" s="7">
        <f>238+1933</f>
        <v>2171</v>
      </c>
    </row>
    <row r="6" spans="1:5" ht="27" customHeight="1" x14ac:dyDescent="0.3">
      <c r="A6" s="4" t="s">
        <v>18</v>
      </c>
      <c r="B6" s="5">
        <f t="shared" ref="B6:B20" si="0">C6+D6</f>
        <v>1969</v>
      </c>
      <c r="C6" s="5">
        <v>652</v>
      </c>
      <c r="D6" s="5">
        <v>1317</v>
      </c>
    </row>
    <row r="7" spans="1:5" ht="27" customHeight="1" x14ac:dyDescent="0.3">
      <c r="A7" s="4" t="s">
        <v>19</v>
      </c>
      <c r="B7" s="5">
        <f t="shared" si="0"/>
        <v>2722</v>
      </c>
      <c r="C7" s="5">
        <v>287</v>
      </c>
      <c r="D7" s="5">
        <v>2435</v>
      </c>
    </row>
    <row r="8" spans="1:5" ht="27" customHeight="1" x14ac:dyDescent="0.3">
      <c r="A8" s="6" t="s">
        <v>20</v>
      </c>
      <c r="B8" s="7">
        <f t="shared" si="0"/>
        <v>6302</v>
      </c>
      <c r="C8" s="7">
        <v>2986</v>
      </c>
      <c r="D8" s="7">
        <v>3316</v>
      </c>
    </row>
    <row r="9" spans="1:5" ht="27" customHeight="1" x14ac:dyDescent="0.3">
      <c r="A9" s="6" t="s">
        <v>6</v>
      </c>
      <c r="B9" s="7">
        <f t="shared" si="0"/>
        <v>6534</v>
      </c>
      <c r="C9" s="7">
        <v>3495</v>
      </c>
      <c r="D9" s="7">
        <v>3039</v>
      </c>
    </row>
    <row r="10" spans="1:5" ht="27" customHeight="1" x14ac:dyDescent="0.3">
      <c r="A10" s="4" t="s">
        <v>7</v>
      </c>
      <c r="B10" s="5">
        <f t="shared" si="0"/>
        <v>2992</v>
      </c>
      <c r="C10" s="5">
        <v>790</v>
      </c>
      <c r="D10" s="5">
        <v>2202</v>
      </c>
    </row>
    <row r="11" spans="1:5" ht="27" customHeight="1" x14ac:dyDescent="0.3">
      <c r="A11" s="4" t="s">
        <v>8</v>
      </c>
      <c r="B11" s="5">
        <f t="shared" si="0"/>
        <v>2631</v>
      </c>
      <c r="C11" s="5">
        <v>259</v>
      </c>
      <c r="D11" s="5">
        <v>2372</v>
      </c>
    </row>
    <row r="12" spans="1:5" ht="27" customHeight="1" x14ac:dyDescent="0.3">
      <c r="A12" s="24" t="s">
        <v>9</v>
      </c>
      <c r="B12" s="23">
        <f t="shared" si="0"/>
        <v>3303</v>
      </c>
      <c r="C12" s="23">
        <v>69</v>
      </c>
      <c r="D12" s="23">
        <v>3234</v>
      </c>
    </row>
    <row r="13" spans="1:5" ht="27" customHeight="1" x14ac:dyDescent="0.3">
      <c r="A13" s="24" t="s">
        <v>10</v>
      </c>
      <c r="B13" s="23">
        <f t="shared" si="0"/>
        <v>3611</v>
      </c>
      <c r="C13" s="23">
        <v>297</v>
      </c>
      <c r="D13" s="23">
        <v>3314</v>
      </c>
    </row>
    <row r="14" spans="1:5" ht="27" customHeight="1" x14ac:dyDescent="0.3">
      <c r="A14" s="6" t="s">
        <v>11</v>
      </c>
      <c r="B14" s="7">
        <f t="shared" si="0"/>
        <v>4032</v>
      </c>
      <c r="C14" s="7">
        <v>342</v>
      </c>
      <c r="D14" s="7">
        <v>3690</v>
      </c>
    </row>
    <row r="15" spans="1:5" ht="27" customHeight="1" x14ac:dyDescent="0.3">
      <c r="A15" s="22" t="s">
        <v>12</v>
      </c>
      <c r="B15" s="23">
        <f t="shared" si="0"/>
        <v>3008</v>
      </c>
      <c r="C15" s="23">
        <v>145</v>
      </c>
      <c r="D15" s="23">
        <v>2863</v>
      </c>
    </row>
    <row r="16" spans="1:5" ht="27" customHeight="1" x14ac:dyDescent="0.3">
      <c r="A16" s="22" t="s">
        <v>13</v>
      </c>
      <c r="B16" s="23">
        <f t="shared" si="0"/>
        <v>3591</v>
      </c>
      <c r="C16" s="23">
        <v>45</v>
      </c>
      <c r="D16" s="23">
        <v>3546</v>
      </c>
    </row>
    <row r="17" spans="1:4" ht="27" customHeight="1" x14ac:dyDescent="0.3">
      <c r="A17" s="6" t="s">
        <v>14</v>
      </c>
      <c r="B17" s="7">
        <f t="shared" si="0"/>
        <v>5608</v>
      </c>
      <c r="C17" s="7">
        <v>463</v>
      </c>
      <c r="D17" s="7">
        <v>5145</v>
      </c>
    </row>
    <row r="18" spans="1:4" ht="27" customHeight="1" x14ac:dyDescent="0.3">
      <c r="A18" s="8" t="s">
        <v>15</v>
      </c>
      <c r="B18" s="9">
        <f t="shared" si="0"/>
        <v>8848</v>
      </c>
      <c r="C18" s="9">
        <v>1305</v>
      </c>
      <c r="D18" s="9">
        <v>7543</v>
      </c>
    </row>
    <row r="19" spans="1:4" ht="27" customHeight="1" x14ac:dyDescent="0.3">
      <c r="A19" s="13" t="s">
        <v>16</v>
      </c>
      <c r="B19" s="7">
        <f t="shared" si="0"/>
        <v>4332</v>
      </c>
      <c r="C19" s="7">
        <v>734</v>
      </c>
      <c r="D19" s="7">
        <v>3598</v>
      </c>
    </row>
    <row r="20" spans="1:4" ht="27" customHeight="1" x14ac:dyDescent="0.3">
      <c r="A20" s="4" t="s">
        <v>17</v>
      </c>
      <c r="B20" s="5">
        <f t="shared" si="0"/>
        <v>1000</v>
      </c>
      <c r="C20" s="5">
        <v>37</v>
      </c>
      <c r="D20" s="5">
        <f>946+17</f>
        <v>963</v>
      </c>
    </row>
    <row r="21" spans="1:4" ht="27" customHeight="1" x14ac:dyDescent="0.3">
      <c r="A21" s="10" t="s">
        <v>21</v>
      </c>
      <c r="B21" s="11">
        <f>SUM(B5:B20)</f>
        <v>66402</v>
      </c>
      <c r="C21" s="11">
        <f t="shared" ref="C21:D21" si="1">SUM(C5:C20)</f>
        <v>15654</v>
      </c>
      <c r="D21" s="11">
        <f t="shared" si="1"/>
        <v>50748</v>
      </c>
    </row>
    <row r="22" spans="1:4" ht="30.75" customHeight="1" x14ac:dyDescent="0.3">
      <c r="A22" s="19" t="s">
        <v>22</v>
      </c>
      <c r="B22" s="19"/>
      <c r="C22" s="19"/>
      <c r="D22" s="19"/>
    </row>
    <row r="23" spans="1:4" ht="69" customHeight="1" x14ac:dyDescent="0.3">
      <c r="A23" s="20" t="s">
        <v>30</v>
      </c>
      <c r="B23" s="21"/>
      <c r="C23" s="21"/>
      <c r="D23" s="21"/>
    </row>
    <row r="24" spans="1:4" ht="53.25" customHeight="1" x14ac:dyDescent="0.3">
      <c r="A24" s="14" t="s">
        <v>23</v>
      </c>
      <c r="B24" s="15"/>
      <c r="C24" s="15"/>
      <c r="D24" s="15"/>
    </row>
    <row r="25" spans="1:4" ht="20.25" customHeight="1" x14ac:dyDescent="0.3"/>
    <row r="26" spans="1:4" ht="20.25" customHeight="1" x14ac:dyDescent="0.3"/>
    <row r="27" spans="1:4" ht="20.25" customHeight="1" x14ac:dyDescent="0.3"/>
  </sheetData>
  <mergeCells count="5">
    <mergeCell ref="A1:D1"/>
    <mergeCell ref="A3:D3"/>
    <mergeCell ref="A22:D22"/>
    <mergeCell ref="A23:D23"/>
    <mergeCell ref="A24:D24"/>
  </mergeCells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zoomScale="70" zoomScaleNormal="70" workbookViewId="0">
      <selection activeCell="A24" sqref="A24:D24"/>
    </sheetView>
  </sheetViews>
  <sheetFormatPr defaultRowHeight="16.5" x14ac:dyDescent="0.3"/>
  <cols>
    <col min="1" max="4" width="20.125" customWidth="1"/>
    <col min="5" max="5" width="12.5" customWidth="1"/>
  </cols>
  <sheetData>
    <row r="1" spans="1:5" ht="48" customHeight="1" x14ac:dyDescent="0.3">
      <c r="A1" s="18" t="s">
        <v>0</v>
      </c>
      <c r="B1" s="18"/>
      <c r="C1" s="18"/>
      <c r="D1" s="18"/>
      <c r="E1" s="3"/>
    </row>
    <row r="2" spans="1:5" x14ac:dyDescent="0.3">
      <c r="A2" s="1"/>
      <c r="B2" s="1"/>
      <c r="C2" s="1"/>
      <c r="D2" s="1"/>
      <c r="E2" s="1"/>
    </row>
    <row r="3" spans="1:5" ht="31.5" x14ac:dyDescent="0.3">
      <c r="A3" s="16" t="s">
        <v>24</v>
      </c>
      <c r="B3" s="17"/>
      <c r="C3" s="17"/>
      <c r="D3" s="17"/>
      <c r="E3" s="2"/>
    </row>
    <row r="4" spans="1:5" ht="27" customHeight="1" x14ac:dyDescent="0.3">
      <c r="A4" s="12" t="s">
        <v>1</v>
      </c>
      <c r="B4" s="10" t="s">
        <v>2</v>
      </c>
      <c r="C4" s="10" t="s">
        <v>3</v>
      </c>
      <c r="D4" s="10" t="s">
        <v>4</v>
      </c>
    </row>
    <row r="5" spans="1:5" ht="27" customHeight="1" x14ac:dyDescent="0.3">
      <c r="A5" s="4" t="s">
        <v>5</v>
      </c>
      <c r="B5" s="5">
        <f>C5+D5</f>
        <v>2196</v>
      </c>
      <c r="C5" s="5">
        <v>363</v>
      </c>
      <c r="D5" s="5">
        <v>1833</v>
      </c>
    </row>
    <row r="6" spans="1:5" ht="27" customHeight="1" x14ac:dyDescent="0.3">
      <c r="A6" s="4" t="s">
        <v>18</v>
      </c>
      <c r="B6" s="5">
        <f t="shared" ref="B6:B20" si="0">C6+D6</f>
        <v>1324</v>
      </c>
      <c r="C6" s="5">
        <v>141</v>
      </c>
      <c r="D6" s="5">
        <v>1183</v>
      </c>
    </row>
    <row r="7" spans="1:5" ht="27" customHeight="1" x14ac:dyDescent="0.3">
      <c r="A7" s="4" t="s">
        <v>19</v>
      </c>
      <c r="B7" s="5">
        <f t="shared" si="0"/>
        <v>2219</v>
      </c>
      <c r="C7" s="5">
        <v>102</v>
      </c>
      <c r="D7" s="5">
        <v>2117</v>
      </c>
    </row>
    <row r="8" spans="1:5" ht="27" customHeight="1" x14ac:dyDescent="0.3">
      <c r="A8" s="6" t="s">
        <v>20</v>
      </c>
      <c r="B8" s="7">
        <f t="shared" si="0"/>
        <v>4265</v>
      </c>
      <c r="C8" s="7">
        <v>564</v>
      </c>
      <c r="D8" s="7">
        <v>3701</v>
      </c>
    </row>
    <row r="9" spans="1:5" ht="27" customHeight="1" x14ac:dyDescent="0.3">
      <c r="A9" s="6" t="s">
        <v>6</v>
      </c>
      <c r="B9" s="7">
        <f t="shared" si="0"/>
        <v>3036</v>
      </c>
      <c r="C9" s="7">
        <v>533</v>
      </c>
      <c r="D9" s="7">
        <v>2503</v>
      </c>
    </row>
    <row r="10" spans="1:5" ht="27" customHeight="1" x14ac:dyDescent="0.3">
      <c r="A10" s="4" t="s">
        <v>7</v>
      </c>
      <c r="B10" s="5">
        <f t="shared" si="0"/>
        <v>2246</v>
      </c>
      <c r="C10" s="5">
        <v>400</v>
      </c>
      <c r="D10" s="5">
        <v>1846</v>
      </c>
    </row>
    <row r="11" spans="1:5" ht="27" customHeight="1" x14ac:dyDescent="0.3">
      <c r="A11" s="4" t="s">
        <v>8</v>
      </c>
      <c r="B11" s="5">
        <f t="shared" si="0"/>
        <v>2169</v>
      </c>
      <c r="C11" s="5">
        <v>130</v>
      </c>
      <c r="D11" s="5">
        <v>2039</v>
      </c>
    </row>
    <row r="12" spans="1:5" ht="27" customHeight="1" x14ac:dyDescent="0.3">
      <c r="A12" s="6" t="s">
        <v>9</v>
      </c>
      <c r="B12" s="7">
        <f t="shared" si="0"/>
        <v>3103</v>
      </c>
      <c r="C12" s="7">
        <v>60</v>
      </c>
      <c r="D12" s="7">
        <v>3043</v>
      </c>
    </row>
    <row r="13" spans="1:5" ht="27" customHeight="1" x14ac:dyDescent="0.3">
      <c r="A13" s="6" t="s">
        <v>10</v>
      </c>
      <c r="B13" s="7">
        <f t="shared" si="0"/>
        <v>3119</v>
      </c>
      <c r="C13" s="7">
        <v>100</v>
      </c>
      <c r="D13" s="7">
        <v>3019</v>
      </c>
    </row>
    <row r="14" spans="1:5" ht="27" customHeight="1" x14ac:dyDescent="0.3">
      <c r="A14" s="6" t="s">
        <v>11</v>
      </c>
      <c r="B14" s="7">
        <f t="shared" si="0"/>
        <v>3122</v>
      </c>
      <c r="C14" s="7">
        <v>44</v>
      </c>
      <c r="D14" s="7">
        <v>3078</v>
      </c>
    </row>
    <row r="15" spans="1:5" ht="27" customHeight="1" x14ac:dyDescent="0.3">
      <c r="A15" s="4" t="s">
        <v>12</v>
      </c>
      <c r="B15" s="5">
        <f t="shared" si="0"/>
        <v>1946</v>
      </c>
      <c r="C15" s="5">
        <v>21</v>
      </c>
      <c r="D15" s="5">
        <v>1925</v>
      </c>
    </row>
    <row r="16" spans="1:5" ht="27" customHeight="1" x14ac:dyDescent="0.3">
      <c r="A16" s="4" t="s">
        <v>13</v>
      </c>
      <c r="B16" s="5">
        <f t="shared" si="0"/>
        <v>2445</v>
      </c>
      <c r="C16" s="5">
        <v>8</v>
      </c>
      <c r="D16" s="5">
        <v>2437</v>
      </c>
    </row>
    <row r="17" spans="1:4" ht="27" customHeight="1" x14ac:dyDescent="0.3">
      <c r="A17" s="6" t="s">
        <v>14</v>
      </c>
      <c r="B17" s="7">
        <f t="shared" si="0"/>
        <v>3702</v>
      </c>
      <c r="C17" s="7">
        <v>95</v>
      </c>
      <c r="D17" s="7">
        <v>3607</v>
      </c>
    </row>
    <row r="18" spans="1:4" ht="27" customHeight="1" x14ac:dyDescent="0.3">
      <c r="A18" s="8" t="s">
        <v>15</v>
      </c>
      <c r="B18" s="9">
        <f t="shared" si="0"/>
        <v>7091</v>
      </c>
      <c r="C18" s="9">
        <v>339</v>
      </c>
      <c r="D18" s="9">
        <v>6752</v>
      </c>
    </row>
    <row r="19" spans="1:4" ht="27" customHeight="1" x14ac:dyDescent="0.3">
      <c r="A19" s="4" t="s">
        <v>16</v>
      </c>
      <c r="B19" s="5">
        <f t="shared" si="0"/>
        <v>2213</v>
      </c>
      <c r="C19" s="5">
        <v>245</v>
      </c>
      <c r="D19" s="5">
        <v>1968</v>
      </c>
    </row>
    <row r="20" spans="1:4" ht="27" customHeight="1" x14ac:dyDescent="0.3">
      <c r="A20" s="4" t="s">
        <v>17</v>
      </c>
      <c r="B20" s="5">
        <f t="shared" si="0"/>
        <v>309</v>
      </c>
      <c r="C20" s="5">
        <v>8</v>
      </c>
      <c r="D20" s="5">
        <v>301</v>
      </c>
    </row>
    <row r="21" spans="1:4" ht="27" customHeight="1" x14ac:dyDescent="0.3">
      <c r="A21" s="10" t="s">
        <v>21</v>
      </c>
      <c r="B21" s="11">
        <f>SUM(B5:B20)</f>
        <v>44505</v>
      </c>
      <c r="C21" s="11">
        <f t="shared" ref="C21:D21" si="1">SUM(C5:C20)</f>
        <v>3153</v>
      </c>
      <c r="D21" s="11">
        <f t="shared" si="1"/>
        <v>41352</v>
      </c>
    </row>
    <row r="22" spans="1:4" ht="30.75" customHeight="1" x14ac:dyDescent="0.3">
      <c r="A22" s="19" t="s">
        <v>22</v>
      </c>
      <c r="B22" s="19"/>
      <c r="C22" s="19"/>
      <c r="D22" s="19"/>
    </row>
    <row r="23" spans="1:4" ht="69" customHeight="1" x14ac:dyDescent="0.3">
      <c r="A23" s="20" t="s">
        <v>31</v>
      </c>
      <c r="B23" s="21"/>
      <c r="C23" s="21"/>
      <c r="D23" s="21"/>
    </row>
    <row r="24" spans="1:4" ht="53.25" customHeight="1" x14ac:dyDescent="0.3">
      <c r="A24" s="14" t="s">
        <v>23</v>
      </c>
      <c r="B24" s="15"/>
      <c r="C24" s="15"/>
      <c r="D24" s="15"/>
    </row>
    <row r="25" spans="1:4" ht="20.25" customHeight="1" x14ac:dyDescent="0.3"/>
    <row r="26" spans="1:4" ht="20.25" customHeight="1" x14ac:dyDescent="0.3"/>
    <row r="27" spans="1:4" ht="20.25" customHeight="1" x14ac:dyDescent="0.3"/>
  </sheetData>
  <mergeCells count="5">
    <mergeCell ref="A1:D1"/>
    <mergeCell ref="A3:D3"/>
    <mergeCell ref="A22:D22"/>
    <mergeCell ref="A23:D23"/>
    <mergeCell ref="A24:D24"/>
  </mergeCells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zoomScale="70" zoomScaleNormal="70" workbookViewId="0">
      <selection activeCell="A24" sqref="A24:D24"/>
    </sheetView>
  </sheetViews>
  <sheetFormatPr defaultRowHeight="16.5" x14ac:dyDescent="0.3"/>
  <cols>
    <col min="1" max="4" width="20.125" customWidth="1"/>
    <col min="5" max="5" width="12.5" customWidth="1"/>
  </cols>
  <sheetData>
    <row r="1" spans="1:5" ht="48" customHeight="1" x14ac:dyDescent="0.3">
      <c r="A1" s="18" t="s">
        <v>0</v>
      </c>
      <c r="B1" s="18"/>
      <c r="C1" s="18"/>
      <c r="D1" s="18"/>
      <c r="E1" s="3"/>
    </row>
    <row r="2" spans="1:5" x14ac:dyDescent="0.3">
      <c r="A2" s="1"/>
      <c r="B2" s="1"/>
      <c r="C2" s="1"/>
      <c r="D2" s="1"/>
      <c r="E2" s="1"/>
    </row>
    <row r="3" spans="1:5" ht="31.5" x14ac:dyDescent="0.3">
      <c r="A3" s="16" t="s">
        <v>25</v>
      </c>
      <c r="B3" s="17"/>
      <c r="C3" s="17"/>
      <c r="D3" s="17"/>
      <c r="E3" s="2"/>
    </row>
    <row r="4" spans="1:5" ht="27" customHeight="1" x14ac:dyDescent="0.3">
      <c r="A4" s="12" t="s">
        <v>1</v>
      </c>
      <c r="B4" s="10" t="s">
        <v>2</v>
      </c>
      <c r="C4" s="10" t="s">
        <v>3</v>
      </c>
      <c r="D4" s="10" t="s">
        <v>4</v>
      </c>
    </row>
    <row r="5" spans="1:5" ht="27" customHeight="1" x14ac:dyDescent="0.3">
      <c r="A5" s="4" t="s">
        <v>5</v>
      </c>
      <c r="B5" s="5">
        <f>C5+D5</f>
        <v>115</v>
      </c>
      <c r="C5" s="5"/>
      <c r="D5" s="5">
        <v>115</v>
      </c>
    </row>
    <row r="6" spans="1:5" ht="27" customHeight="1" x14ac:dyDescent="0.3">
      <c r="A6" s="4" t="s">
        <v>18</v>
      </c>
      <c r="B6" s="5">
        <f t="shared" ref="B6:B20" si="0">C6+D6</f>
        <v>147</v>
      </c>
      <c r="C6" s="5">
        <v>1</v>
      </c>
      <c r="D6" s="5">
        <v>146</v>
      </c>
    </row>
    <row r="7" spans="1:5" ht="27" customHeight="1" x14ac:dyDescent="0.3">
      <c r="A7" s="4" t="s">
        <v>19</v>
      </c>
      <c r="B7" s="5">
        <f t="shared" si="0"/>
        <v>245</v>
      </c>
      <c r="C7" s="5">
        <v>4</v>
      </c>
      <c r="D7" s="5">
        <v>241</v>
      </c>
    </row>
    <row r="8" spans="1:5" ht="27" customHeight="1" x14ac:dyDescent="0.3">
      <c r="A8" s="6" t="s">
        <v>20</v>
      </c>
      <c r="B8" s="7">
        <f t="shared" si="0"/>
        <v>458</v>
      </c>
      <c r="C8" s="7">
        <v>27</v>
      </c>
      <c r="D8" s="7">
        <v>431</v>
      </c>
    </row>
    <row r="9" spans="1:5" ht="27" customHeight="1" x14ac:dyDescent="0.3">
      <c r="A9" s="6" t="s">
        <v>6</v>
      </c>
      <c r="B9" s="7">
        <f t="shared" si="0"/>
        <v>339</v>
      </c>
      <c r="C9" s="7"/>
      <c r="D9" s="7">
        <v>339</v>
      </c>
    </row>
    <row r="10" spans="1:5" ht="27" customHeight="1" x14ac:dyDescent="0.3">
      <c r="A10" s="13" t="s">
        <v>7</v>
      </c>
      <c r="B10" s="7">
        <f t="shared" si="0"/>
        <v>301</v>
      </c>
      <c r="C10" s="7">
        <v>4</v>
      </c>
      <c r="D10" s="7">
        <v>297</v>
      </c>
    </row>
    <row r="11" spans="1:5" ht="27" customHeight="1" x14ac:dyDescent="0.3">
      <c r="A11" s="4" t="s">
        <v>8</v>
      </c>
      <c r="B11" s="5">
        <f t="shared" si="0"/>
        <v>285</v>
      </c>
      <c r="C11" s="5"/>
      <c r="D11" s="5">
        <v>285</v>
      </c>
    </row>
    <row r="12" spans="1:5" ht="27" customHeight="1" x14ac:dyDescent="0.3">
      <c r="A12" s="6" t="s">
        <v>9</v>
      </c>
      <c r="B12" s="7">
        <f t="shared" si="0"/>
        <v>341</v>
      </c>
      <c r="C12" s="7">
        <v>2</v>
      </c>
      <c r="D12" s="7">
        <v>339</v>
      </c>
    </row>
    <row r="13" spans="1:5" ht="27" customHeight="1" x14ac:dyDescent="0.3">
      <c r="A13" s="6" t="s">
        <v>10</v>
      </c>
      <c r="B13" s="7">
        <f t="shared" si="0"/>
        <v>348</v>
      </c>
      <c r="C13" s="7"/>
      <c r="D13" s="7">
        <v>348</v>
      </c>
    </row>
    <row r="14" spans="1:5" ht="27" customHeight="1" x14ac:dyDescent="0.3">
      <c r="A14" s="6" t="s">
        <v>11</v>
      </c>
      <c r="B14" s="7">
        <f t="shared" si="0"/>
        <v>335</v>
      </c>
      <c r="C14" s="7"/>
      <c r="D14" s="7">
        <v>335</v>
      </c>
    </row>
    <row r="15" spans="1:5" ht="27" customHeight="1" x14ac:dyDescent="0.3">
      <c r="A15" s="4" t="s">
        <v>12</v>
      </c>
      <c r="B15" s="5">
        <f t="shared" si="0"/>
        <v>143</v>
      </c>
      <c r="C15" s="5"/>
      <c r="D15" s="5">
        <v>143</v>
      </c>
    </row>
    <row r="16" spans="1:5" ht="27" customHeight="1" x14ac:dyDescent="0.3">
      <c r="A16" s="4" t="s">
        <v>13</v>
      </c>
      <c r="B16" s="5">
        <f t="shared" si="0"/>
        <v>235</v>
      </c>
      <c r="C16" s="5"/>
      <c r="D16" s="5">
        <v>235</v>
      </c>
    </row>
    <row r="17" spans="1:4" ht="27" customHeight="1" x14ac:dyDescent="0.3">
      <c r="A17" s="6" t="s">
        <v>14</v>
      </c>
      <c r="B17" s="7">
        <f t="shared" si="0"/>
        <v>312</v>
      </c>
      <c r="C17" s="7"/>
      <c r="D17" s="7">
        <v>312</v>
      </c>
    </row>
    <row r="18" spans="1:4" ht="27" customHeight="1" x14ac:dyDescent="0.3">
      <c r="A18" s="8" t="s">
        <v>15</v>
      </c>
      <c r="B18" s="9">
        <f t="shared" si="0"/>
        <v>524</v>
      </c>
      <c r="C18" s="9">
        <v>1</v>
      </c>
      <c r="D18" s="9">
        <v>523</v>
      </c>
    </row>
    <row r="19" spans="1:4" ht="27" customHeight="1" x14ac:dyDescent="0.3">
      <c r="A19" s="4" t="s">
        <v>16</v>
      </c>
      <c r="B19" s="5">
        <f t="shared" si="0"/>
        <v>91</v>
      </c>
      <c r="C19" s="5">
        <v>4</v>
      </c>
      <c r="D19" s="5">
        <v>87</v>
      </c>
    </row>
    <row r="20" spans="1:4" ht="27" customHeight="1" x14ac:dyDescent="0.3">
      <c r="A20" s="13" t="s">
        <v>17</v>
      </c>
      <c r="B20" s="7">
        <f t="shared" si="0"/>
        <v>419</v>
      </c>
      <c r="C20" s="7"/>
      <c r="D20" s="7">
        <v>419</v>
      </c>
    </row>
    <row r="21" spans="1:4" ht="27" customHeight="1" x14ac:dyDescent="0.3">
      <c r="A21" s="10" t="s">
        <v>21</v>
      </c>
      <c r="B21" s="11">
        <f>SUM(B5:B20)</f>
        <v>4638</v>
      </c>
      <c r="C21" s="11">
        <f t="shared" ref="C21:D21" si="1">SUM(C5:C20)</f>
        <v>43</v>
      </c>
      <c r="D21" s="11">
        <f t="shared" si="1"/>
        <v>4595</v>
      </c>
    </row>
    <row r="22" spans="1:4" ht="30.75" customHeight="1" x14ac:dyDescent="0.3">
      <c r="A22" s="19" t="s">
        <v>22</v>
      </c>
      <c r="B22" s="19"/>
      <c r="C22" s="19"/>
      <c r="D22" s="19"/>
    </row>
    <row r="23" spans="1:4" ht="69" customHeight="1" x14ac:dyDescent="0.3">
      <c r="A23" s="20" t="s">
        <v>32</v>
      </c>
      <c r="B23" s="21"/>
      <c r="C23" s="21"/>
      <c r="D23" s="21"/>
    </row>
    <row r="24" spans="1:4" ht="53.25" customHeight="1" x14ac:dyDescent="0.3">
      <c r="A24" s="14" t="s">
        <v>23</v>
      </c>
      <c r="B24" s="15"/>
      <c r="C24" s="15"/>
      <c r="D24" s="15"/>
    </row>
    <row r="25" spans="1:4" ht="20.25" customHeight="1" x14ac:dyDescent="0.3"/>
    <row r="26" spans="1:4" ht="20.25" customHeight="1" x14ac:dyDescent="0.3"/>
    <row r="27" spans="1:4" ht="20.25" customHeight="1" x14ac:dyDescent="0.3"/>
  </sheetData>
  <mergeCells count="5">
    <mergeCell ref="A1:D1"/>
    <mergeCell ref="A3:D3"/>
    <mergeCell ref="A22:D22"/>
    <mergeCell ref="A23:D23"/>
    <mergeCell ref="A24:D24"/>
  </mergeCells>
  <phoneticPr fontId="2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tabSelected="1" zoomScale="70" zoomScaleNormal="70" workbookViewId="0">
      <selection sqref="A1:D1"/>
    </sheetView>
  </sheetViews>
  <sheetFormatPr defaultRowHeight="16.5" x14ac:dyDescent="0.3"/>
  <cols>
    <col min="1" max="4" width="20.125" customWidth="1"/>
    <col min="5" max="5" width="12.5" customWidth="1"/>
  </cols>
  <sheetData>
    <row r="1" spans="1:5" ht="48" customHeight="1" x14ac:dyDescent="0.3">
      <c r="A1" s="18" t="s">
        <v>0</v>
      </c>
      <c r="B1" s="18"/>
      <c r="C1" s="18"/>
      <c r="D1" s="18"/>
      <c r="E1" s="3"/>
    </row>
    <row r="2" spans="1:5" x14ac:dyDescent="0.3">
      <c r="A2" s="1"/>
      <c r="B2" s="1"/>
      <c r="C2" s="1"/>
      <c r="D2" s="1"/>
      <c r="E2" s="1"/>
    </row>
    <row r="3" spans="1:5" ht="31.5" x14ac:dyDescent="0.3">
      <c r="A3" s="16" t="s">
        <v>28</v>
      </c>
      <c r="B3" s="17"/>
      <c r="C3" s="17"/>
      <c r="D3" s="17"/>
      <c r="E3" s="2"/>
    </row>
    <row r="4" spans="1:5" ht="27" customHeight="1" x14ac:dyDescent="0.3">
      <c r="A4" s="12" t="s">
        <v>1</v>
      </c>
      <c r="B4" s="10" t="s">
        <v>2</v>
      </c>
      <c r="C4" s="10" t="s">
        <v>3</v>
      </c>
      <c r="D4" s="10" t="s">
        <v>4</v>
      </c>
    </row>
    <row r="5" spans="1:5" ht="27" customHeight="1" x14ac:dyDescent="0.3">
      <c r="A5" s="25" t="s">
        <v>5</v>
      </c>
      <c r="B5" s="9">
        <f>C5+D5</f>
        <v>3423</v>
      </c>
      <c r="C5" s="9"/>
      <c r="D5" s="9">
        <v>3423</v>
      </c>
    </row>
    <row r="6" spans="1:5" ht="27" customHeight="1" x14ac:dyDescent="0.3">
      <c r="A6" s="4" t="s">
        <v>18</v>
      </c>
      <c r="B6" s="5">
        <f t="shared" ref="B6:B20" si="0">C6+D6</f>
        <v>1107</v>
      </c>
      <c r="C6" s="5">
        <v>2</v>
      </c>
      <c r="D6" s="5">
        <v>1105</v>
      </c>
    </row>
    <row r="7" spans="1:5" ht="27" customHeight="1" x14ac:dyDescent="0.3">
      <c r="A7" s="4" t="s">
        <v>19</v>
      </c>
      <c r="B7" s="5">
        <f t="shared" si="0"/>
        <v>1077</v>
      </c>
      <c r="C7" s="5">
        <v>1</v>
      </c>
      <c r="D7" s="5">
        <v>1076</v>
      </c>
    </row>
    <row r="8" spans="1:5" ht="27" customHeight="1" x14ac:dyDescent="0.3">
      <c r="A8" s="6" t="s">
        <v>20</v>
      </c>
      <c r="B8" s="7">
        <f t="shared" si="0"/>
        <v>2284</v>
      </c>
      <c r="C8" s="7"/>
      <c r="D8" s="7">
        <v>2284</v>
      </c>
    </row>
    <row r="9" spans="1:5" ht="27" customHeight="1" x14ac:dyDescent="0.3">
      <c r="A9" s="6" t="s">
        <v>6</v>
      </c>
      <c r="B9" s="7">
        <f t="shared" si="0"/>
        <v>2271</v>
      </c>
      <c r="C9" s="7"/>
      <c r="D9" s="7">
        <v>2271</v>
      </c>
    </row>
    <row r="10" spans="1:5" ht="27" customHeight="1" x14ac:dyDescent="0.3">
      <c r="A10" s="22" t="s">
        <v>7</v>
      </c>
      <c r="B10" s="23">
        <f t="shared" si="0"/>
        <v>1533</v>
      </c>
      <c r="C10" s="23">
        <v>1</v>
      </c>
      <c r="D10" s="23">
        <v>1532</v>
      </c>
    </row>
    <row r="11" spans="1:5" ht="27" customHeight="1" x14ac:dyDescent="0.3">
      <c r="A11" s="13" t="s">
        <v>8</v>
      </c>
      <c r="B11" s="7">
        <f t="shared" si="0"/>
        <v>2313</v>
      </c>
      <c r="C11" s="7"/>
      <c r="D11" s="7">
        <v>2313</v>
      </c>
    </row>
    <row r="12" spans="1:5" ht="27" customHeight="1" x14ac:dyDescent="0.3">
      <c r="A12" s="6" t="s">
        <v>9</v>
      </c>
      <c r="B12" s="7">
        <f t="shared" si="0"/>
        <v>2692</v>
      </c>
      <c r="C12" s="7">
        <v>2</v>
      </c>
      <c r="D12" s="7">
        <v>2690</v>
      </c>
    </row>
    <row r="13" spans="1:5" ht="27" customHeight="1" x14ac:dyDescent="0.3">
      <c r="A13" s="6" t="s">
        <v>10</v>
      </c>
      <c r="B13" s="7">
        <f t="shared" si="0"/>
        <v>2114</v>
      </c>
      <c r="C13" s="7"/>
      <c r="D13" s="7">
        <v>2114</v>
      </c>
    </row>
    <row r="14" spans="1:5" ht="27" customHeight="1" x14ac:dyDescent="0.3">
      <c r="A14" s="24" t="s">
        <v>11</v>
      </c>
      <c r="B14" s="23">
        <f t="shared" si="0"/>
        <v>1495</v>
      </c>
      <c r="C14" s="23"/>
      <c r="D14" s="23">
        <v>1495</v>
      </c>
    </row>
    <row r="15" spans="1:5" ht="27" customHeight="1" x14ac:dyDescent="0.3">
      <c r="A15" s="4" t="s">
        <v>12</v>
      </c>
      <c r="B15" s="5">
        <f t="shared" si="0"/>
        <v>1226</v>
      </c>
      <c r="C15" s="5"/>
      <c r="D15" s="5">
        <v>1226</v>
      </c>
    </row>
    <row r="16" spans="1:5" ht="27" customHeight="1" x14ac:dyDescent="0.3">
      <c r="A16" s="4" t="s">
        <v>13</v>
      </c>
      <c r="B16" s="5">
        <f t="shared" si="0"/>
        <v>1845</v>
      </c>
      <c r="C16" s="5"/>
      <c r="D16" s="5">
        <v>1845</v>
      </c>
    </row>
    <row r="17" spans="1:4" ht="27" customHeight="1" x14ac:dyDescent="0.3">
      <c r="A17" s="6" t="s">
        <v>14</v>
      </c>
      <c r="B17" s="7">
        <f t="shared" si="0"/>
        <v>2558</v>
      </c>
      <c r="C17" s="7"/>
      <c r="D17" s="7">
        <v>2558</v>
      </c>
    </row>
    <row r="18" spans="1:4" ht="27" customHeight="1" x14ac:dyDescent="0.3">
      <c r="A18" s="26" t="s">
        <v>15</v>
      </c>
      <c r="B18" s="27">
        <f t="shared" si="0"/>
        <v>2268</v>
      </c>
      <c r="C18" s="27">
        <v>3</v>
      </c>
      <c r="D18" s="27">
        <v>2265</v>
      </c>
    </row>
    <row r="19" spans="1:4" ht="27" customHeight="1" x14ac:dyDescent="0.3">
      <c r="A19" s="4" t="s">
        <v>16</v>
      </c>
      <c r="B19" s="5">
        <f t="shared" si="0"/>
        <v>583</v>
      </c>
      <c r="C19" s="5"/>
      <c r="D19" s="5">
        <v>583</v>
      </c>
    </row>
    <row r="20" spans="1:4" ht="27" customHeight="1" x14ac:dyDescent="0.3">
      <c r="A20" s="22" t="s">
        <v>17</v>
      </c>
      <c r="B20" s="23">
        <f t="shared" si="0"/>
        <v>147</v>
      </c>
      <c r="C20" s="23"/>
      <c r="D20" s="23">
        <v>147</v>
      </c>
    </row>
    <row r="21" spans="1:4" ht="27" customHeight="1" x14ac:dyDescent="0.3">
      <c r="A21" s="10" t="s">
        <v>21</v>
      </c>
      <c r="B21" s="11">
        <f>SUM(B5:B20)</f>
        <v>28936</v>
      </c>
      <c r="C21" s="11">
        <f t="shared" ref="C21:D21" si="1">SUM(C5:C20)</f>
        <v>9</v>
      </c>
      <c r="D21" s="11">
        <f t="shared" si="1"/>
        <v>28927</v>
      </c>
    </row>
    <row r="22" spans="1:4" ht="30.75" customHeight="1" x14ac:dyDescent="0.3">
      <c r="A22" s="19" t="s">
        <v>22</v>
      </c>
      <c r="B22" s="19"/>
      <c r="C22" s="19"/>
      <c r="D22" s="19"/>
    </row>
    <row r="23" spans="1:4" ht="69" customHeight="1" x14ac:dyDescent="0.3">
      <c r="A23" s="20" t="s">
        <v>33</v>
      </c>
      <c r="B23" s="21"/>
      <c r="C23" s="21"/>
      <c r="D23" s="21"/>
    </row>
    <row r="24" spans="1:4" ht="53.25" customHeight="1" x14ac:dyDescent="0.3">
      <c r="A24" s="14" t="s">
        <v>23</v>
      </c>
      <c r="B24" s="15"/>
      <c r="C24" s="15"/>
      <c r="D24" s="15"/>
    </row>
    <row r="25" spans="1:4" ht="20.25" customHeight="1" x14ac:dyDescent="0.3"/>
    <row r="26" spans="1:4" ht="20.25" customHeight="1" x14ac:dyDescent="0.3"/>
    <row r="27" spans="1:4" ht="20.25" customHeight="1" x14ac:dyDescent="0.3"/>
  </sheetData>
  <mergeCells count="5">
    <mergeCell ref="A1:D1"/>
    <mergeCell ref="A3:D3"/>
    <mergeCell ref="A22:D22"/>
    <mergeCell ref="A23:D23"/>
    <mergeCell ref="A24:D24"/>
  </mergeCells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5</vt:i4>
      </vt:variant>
    </vt:vector>
  </HeadingPairs>
  <TitlesOfParts>
    <vt:vector size="5" baseType="lpstr">
      <vt:lpstr>2017년</vt:lpstr>
      <vt:lpstr>2018년</vt:lpstr>
      <vt:lpstr>2019년</vt:lpstr>
      <vt:lpstr>2020년</vt:lpstr>
      <vt:lpstr>2021년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김재호</dc:creator>
  <cp:lastModifiedBy>김재호</cp:lastModifiedBy>
  <dcterms:created xsi:type="dcterms:W3CDTF">2020-08-27T12:03:26Z</dcterms:created>
  <dcterms:modified xsi:type="dcterms:W3CDTF">2021-08-26T10:16:28Z</dcterms:modified>
</cp:coreProperties>
</file>