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tjr4411\Desktop\2023년도 업무\사전행정공표\사전행정공표 자료\44. 직원 초과근무수당 지급 내역\"/>
    </mc:Choice>
  </mc:AlternateContent>
  <bookViews>
    <workbookView xWindow="0" yWindow="0" windowWidth="28800" windowHeight="12060"/>
  </bookViews>
  <sheets>
    <sheet name="2020년_공표내용" sheetId="2" r:id="rId1"/>
    <sheet name="2020년_산출내역" sheetId="1" state="hidden" r:id="rId2"/>
  </sheets>
  <calcPr calcId="162913" calcMode="manual"/>
</workbook>
</file>

<file path=xl/calcChain.xml><?xml version="1.0" encoding="utf-8"?>
<calcChain xmlns="http://schemas.openxmlformats.org/spreadsheetml/2006/main">
  <c r="E21" i="1" l="1"/>
  <c r="F21" i="1" l="1"/>
  <c r="E26" i="1"/>
  <c r="F26" i="1" s="1"/>
  <c r="E25" i="1"/>
  <c r="F25" i="1" s="1"/>
  <c r="E24" i="1"/>
  <c r="F24" i="1" s="1"/>
  <c r="E23" i="1"/>
  <c r="F23" i="1" s="1"/>
  <c r="E22" i="1"/>
  <c r="F22" i="1" s="1"/>
  <c r="E13" i="1"/>
</calcChain>
</file>

<file path=xl/sharedStrings.xml><?xml version="1.0" encoding="utf-8"?>
<sst xmlns="http://schemas.openxmlformats.org/spreadsheetml/2006/main" count="39" uniqueCount="37">
  <si>
    <t>부서</t>
  </si>
  <si>
    <t>사원코드</t>
  </si>
  <si>
    <t>사원명</t>
  </si>
  <si>
    <t>시간외근무수당</t>
  </si>
  <si>
    <t>관악구민체육센터</t>
  </si>
  <si>
    <t>구민운동장</t>
  </si>
  <si>
    <t>국사봉체육관</t>
  </si>
  <si>
    <t>도림천관리</t>
  </si>
  <si>
    <t>총계</t>
  </si>
  <si>
    <t>경영지원팀</t>
    <phoneticPr fontId="5" type="noConversion"/>
  </si>
  <si>
    <t>경영지원팀 계</t>
    <phoneticPr fontId="5" type="noConversion"/>
  </si>
  <si>
    <t>미성체육관</t>
    <phoneticPr fontId="5" type="noConversion"/>
  </si>
  <si>
    <t>신림체육센터</t>
    <phoneticPr fontId="5" type="noConversion"/>
  </si>
  <si>
    <t>열린혁신팀</t>
    <phoneticPr fontId="5" type="noConversion"/>
  </si>
  <si>
    <t>제2구민운동장</t>
    <phoneticPr fontId="5" type="noConversion"/>
  </si>
  <si>
    <t>주차사업팀</t>
    <phoneticPr fontId="5" type="noConversion"/>
  </si>
  <si>
    <t>환경에너지관리</t>
    <phoneticPr fontId="5" type="noConversion"/>
  </si>
  <si>
    <r>
      <t>월별 초과근무수당</t>
    </r>
    <r>
      <rPr>
        <sz val="9"/>
        <color indexed="8"/>
        <rFont val="굴림체"/>
        <family val="3"/>
        <charset val="129"/>
      </rPr>
      <t xml:space="preserve"> 지급액</t>
    </r>
    <phoneticPr fontId="5" type="noConversion"/>
  </si>
  <si>
    <t>인원</t>
    <phoneticPr fontId="5" type="noConversion"/>
  </si>
  <si>
    <t>월평균 초과시간</t>
    <phoneticPr fontId="5" type="noConversion"/>
  </si>
  <si>
    <t>체육사업1팀</t>
    <phoneticPr fontId="5" type="noConversion"/>
  </si>
  <si>
    <t>체육사업2팀</t>
    <phoneticPr fontId="5" type="noConversion"/>
  </si>
  <si>
    <t>환경시설팀</t>
    <phoneticPr fontId="5" type="noConversion"/>
  </si>
  <si>
    <t>부서명</t>
  </si>
  <si>
    <t>부서명</t>
    <phoneticPr fontId="5" type="noConversion"/>
  </si>
  <si>
    <r>
      <t>1인당 월별 평균초과근무수당</t>
    </r>
    <r>
      <rPr>
        <sz val="9"/>
        <color indexed="8"/>
        <rFont val="굴림체"/>
        <family val="3"/>
        <charset val="129"/>
      </rPr>
      <t xml:space="preserve"> 지급액</t>
    </r>
    <phoneticPr fontId="5" type="noConversion"/>
  </si>
  <si>
    <t>인원</t>
  </si>
  <si>
    <t>월평균 초과시간</t>
  </si>
  <si>
    <t>월별 초과근무수당 지급액</t>
  </si>
  <si>
    <t>1인당 월별 평균초과근무수당 지급액</t>
  </si>
  <si>
    <t>열린혁신팀</t>
  </si>
  <si>
    <t>경영지원팀</t>
  </si>
  <si>
    <t>체육사업1팀</t>
  </si>
  <si>
    <t>체육사업2팀</t>
  </si>
  <si>
    <t>주차사업팀</t>
  </si>
  <si>
    <t>환경시설팀</t>
  </si>
  <si>
    <t>2020년 직원 평균 초과근무수당 지급액(1 ~ 7월)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</si>
</sst>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###,##0"/>
  </numFmts>
  <fonts count="9" x14ac:knownFonts="1">
    <font>
      <sz val="9"/>
      <color indexed="8"/>
      <name val="굴림체"/>
      <family val="3"/>
      <charset val="129"/>
    </font>
    <font>
      <sz val="9"/>
      <color indexed="8"/>
      <name val="굴림체"/>
      <family val="3"/>
      <charset val="129"/>
    </font>
    <font>
      <sz val="9"/>
      <color indexed="9"/>
      <name val="굴림체"/>
      <family val="3"/>
      <charset val="129"/>
    </font>
    <font>
      <sz val="9"/>
      <color indexed="63"/>
      <name val="굴림체"/>
      <family val="3"/>
      <charset val="129"/>
    </font>
    <font>
      <sz val="9"/>
      <color indexed="8"/>
      <name val="굴림체"/>
      <family val="3"/>
      <charset val="129"/>
    </font>
    <font>
      <sz val="8"/>
      <name val="돋움"/>
      <family val="3"/>
      <charset val="129"/>
    </font>
    <font>
      <sz val="8"/>
      <name val="굴림체"/>
      <family val="3"/>
      <charset val="129"/>
    </font>
    <font>
      <sz val="10"/>
      <color indexed="8"/>
      <name val="08서울한강체 M"/>
      <family val="1"/>
      <charset val="129"/>
    </font>
    <font>
      <b/>
      <sz val="20"/>
      <color indexed="8"/>
      <name val="굴림체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2">
    <xf numFmtId="0" fontId="0" fillId="0" borderId="0" xfId="0" applyNumberFormat="1" applyFont="1" applyFill="1" applyBorder="1" applyAlignment="1" applyProtection="1"/>
    <xf numFmtId="49" fontId="2" fillId="2" borderId="2" xfId="0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left" vertical="center"/>
    </xf>
    <xf numFmtId="176" fontId="3" fillId="3" borderId="1" xfId="0" applyNumberFormat="1" applyFont="1" applyFill="1" applyBorder="1" applyAlignment="1" applyProtection="1">
      <alignment horizontal="right" vertical="center" wrapText="1"/>
    </xf>
    <xf numFmtId="0" fontId="2" fillId="2" borderId="2" xfId="0" applyFont="1" applyFill="1" applyBorder="1" applyAlignment="1" applyProtection="1">
      <alignment horizontal="left" vertical="center"/>
    </xf>
    <xf numFmtId="176" fontId="2" fillId="2" borderId="2" xfId="0" applyNumberFormat="1" applyFont="1" applyFill="1" applyBorder="1" applyAlignment="1" applyProtection="1">
      <alignment horizontal="right" vertical="center" wrapText="1"/>
    </xf>
    <xf numFmtId="0" fontId="3" fillId="4" borderId="1" xfId="0" applyFont="1" applyFill="1" applyBorder="1" applyAlignment="1" applyProtection="1">
      <alignment horizontal="left" vertical="center"/>
    </xf>
    <xf numFmtId="176" fontId="3" fillId="4" borderId="1" xfId="0" applyNumberFormat="1" applyFont="1" applyFill="1" applyBorder="1" applyAlignment="1" applyProtection="1">
      <alignment horizontal="right" vertical="center" wrapText="1"/>
    </xf>
    <xf numFmtId="0" fontId="4" fillId="0" borderId="0" xfId="0" applyNumberFormat="1" applyFont="1" applyFill="1" applyBorder="1" applyAlignment="1" applyProtection="1"/>
    <xf numFmtId="41" fontId="0" fillId="0" borderId="0" xfId="1" applyFont="1" applyFill="1" applyBorder="1" applyAlignment="1" applyProtection="1"/>
    <xf numFmtId="0" fontId="3" fillId="5" borderId="1" xfId="0" applyFont="1" applyFill="1" applyBorder="1" applyAlignment="1" applyProtection="1">
      <alignment horizontal="left" vertical="center"/>
    </xf>
    <xf numFmtId="176" fontId="3" fillId="5" borderId="1" xfId="0" applyNumberFormat="1" applyFont="1" applyFill="1" applyBorder="1" applyAlignment="1" applyProtection="1">
      <alignment horizontal="right" vertical="center" wrapText="1"/>
    </xf>
    <xf numFmtId="41" fontId="3" fillId="5" borderId="1" xfId="1" applyFont="1" applyFill="1" applyBorder="1" applyAlignment="1" applyProtection="1">
      <alignment horizontal="left" vertical="center"/>
    </xf>
    <xf numFmtId="0" fontId="0" fillId="0" borderId="3" xfId="0" applyNumberFormat="1" applyFont="1" applyFill="1" applyBorder="1" applyAlignment="1" applyProtection="1"/>
    <xf numFmtId="0" fontId="4" fillId="0" borderId="3" xfId="0" applyNumberFormat="1" applyFont="1" applyFill="1" applyBorder="1" applyAlignment="1" applyProtection="1"/>
    <xf numFmtId="41" fontId="0" fillId="0" borderId="3" xfId="1" applyFont="1" applyFill="1" applyBorder="1" applyAlignment="1" applyProtection="1"/>
    <xf numFmtId="41" fontId="0" fillId="0" borderId="3" xfId="0" applyNumberFormat="1" applyFont="1" applyFill="1" applyBorder="1" applyAlignment="1" applyProtection="1"/>
    <xf numFmtId="0" fontId="7" fillId="0" borderId="3" xfId="0" applyNumberFormat="1" applyFont="1" applyFill="1" applyBorder="1" applyAlignment="1" applyProtection="1">
      <alignment horizontal="center" vertical="center"/>
    </xf>
    <xf numFmtId="41" fontId="7" fillId="0" borderId="3" xfId="1" applyFont="1" applyFill="1" applyBorder="1" applyAlignment="1" applyProtection="1">
      <alignment horizontal="center" vertical="center"/>
    </xf>
    <xf numFmtId="0" fontId="7" fillId="6" borderId="3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E15" sqref="E15"/>
    </sheetView>
  </sheetViews>
  <sheetFormatPr defaultRowHeight="11.25" x14ac:dyDescent="0.15"/>
  <cols>
    <col min="2" max="2" width="16.5" customWidth="1"/>
    <col min="4" max="4" width="20" customWidth="1"/>
    <col min="5" max="5" width="24.83203125" customWidth="1"/>
    <col min="6" max="6" width="37.83203125" bestFit="1" customWidth="1"/>
  </cols>
  <sheetData>
    <row r="1" spans="1:6" s="20" customFormat="1" ht="51.75" customHeight="1" x14ac:dyDescent="0.15">
      <c r="A1" s="21" t="s">
        <v>36</v>
      </c>
      <c r="B1" s="21"/>
      <c r="C1" s="21"/>
      <c r="D1" s="21"/>
      <c r="E1" s="21"/>
      <c r="F1" s="21"/>
    </row>
    <row r="3" spans="1:6" ht="27.75" customHeight="1" x14ac:dyDescent="0.15">
      <c r="B3" s="19" t="s">
        <v>23</v>
      </c>
      <c r="C3" s="19" t="s">
        <v>26</v>
      </c>
      <c r="D3" s="19" t="s">
        <v>27</v>
      </c>
      <c r="E3" s="19" t="s">
        <v>28</v>
      </c>
      <c r="F3" s="19" t="s">
        <v>29</v>
      </c>
    </row>
    <row r="4" spans="1:6" ht="27.75" customHeight="1" x14ac:dyDescent="0.15">
      <c r="B4" s="17" t="s">
        <v>30</v>
      </c>
      <c r="C4" s="17">
        <v>5</v>
      </c>
      <c r="D4" s="17">
        <v>25</v>
      </c>
      <c r="E4" s="18">
        <v>1182573.3333333333</v>
      </c>
      <c r="F4" s="18">
        <v>236514.66666666666</v>
      </c>
    </row>
    <row r="5" spans="1:6" ht="27.75" customHeight="1" x14ac:dyDescent="0.15">
      <c r="B5" s="17" t="s">
        <v>31</v>
      </c>
      <c r="C5" s="17">
        <v>11</v>
      </c>
      <c r="D5" s="17">
        <v>25</v>
      </c>
      <c r="E5" s="18">
        <v>2497490</v>
      </c>
      <c r="F5" s="18">
        <v>227044.54545454544</v>
      </c>
    </row>
    <row r="6" spans="1:6" ht="27.75" customHeight="1" x14ac:dyDescent="0.15">
      <c r="B6" s="17" t="s">
        <v>32</v>
      </c>
      <c r="C6" s="17">
        <v>14</v>
      </c>
      <c r="D6" s="17">
        <v>25</v>
      </c>
      <c r="E6" s="18">
        <v>3242840</v>
      </c>
      <c r="F6" s="18">
        <v>231631.42857142858</v>
      </c>
    </row>
    <row r="7" spans="1:6" ht="27.75" customHeight="1" x14ac:dyDescent="0.15">
      <c r="B7" s="17" t="s">
        <v>33</v>
      </c>
      <c r="C7" s="17">
        <v>4</v>
      </c>
      <c r="D7" s="17">
        <v>25</v>
      </c>
      <c r="E7" s="18">
        <v>1174810</v>
      </c>
      <c r="F7" s="18">
        <v>293702.5</v>
      </c>
    </row>
    <row r="8" spans="1:6" ht="27.75" customHeight="1" x14ac:dyDescent="0.15">
      <c r="B8" s="17" t="s">
        <v>34</v>
      </c>
      <c r="C8" s="17">
        <v>11</v>
      </c>
      <c r="D8" s="17">
        <v>25</v>
      </c>
      <c r="E8" s="18">
        <v>2740100</v>
      </c>
      <c r="F8" s="18">
        <v>249100</v>
      </c>
    </row>
    <row r="9" spans="1:6" ht="27.75" customHeight="1" x14ac:dyDescent="0.15">
      <c r="B9" s="17" t="s">
        <v>35</v>
      </c>
      <c r="C9" s="17">
        <v>3</v>
      </c>
      <c r="D9" s="17">
        <v>25</v>
      </c>
      <c r="E9" s="18">
        <v>676090</v>
      </c>
      <c r="F9" s="18">
        <v>225363.33333333334</v>
      </c>
    </row>
  </sheetData>
  <mergeCells count="1">
    <mergeCell ref="A1:F1"/>
  </mergeCells>
  <phoneticPr fontId="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workbookViewId="0">
      <selection activeCell="E42" sqref="E42"/>
    </sheetView>
  </sheetViews>
  <sheetFormatPr defaultColWidth="15.33203125" defaultRowHeight="11.25" x14ac:dyDescent="0.15"/>
  <cols>
    <col min="1" max="4" width="16.6640625" customWidth="1"/>
    <col min="5" max="5" width="28.33203125" bestFit="1" customWidth="1"/>
    <col min="6" max="6" width="35.83203125" customWidth="1"/>
    <col min="7" max="7" width="35.6640625" customWidth="1"/>
  </cols>
  <sheetData>
    <row r="1" spans="1:6" ht="18.75" customHeight="1" x14ac:dyDescent="0.15">
      <c r="A1" s="1" t="s">
        <v>0</v>
      </c>
      <c r="B1" s="1" t="s">
        <v>1</v>
      </c>
      <c r="C1" s="1"/>
      <c r="D1" s="1" t="s">
        <v>2</v>
      </c>
      <c r="E1" s="1" t="s">
        <v>3</v>
      </c>
    </row>
    <row r="2" spans="1:6" x14ac:dyDescent="0.15">
      <c r="A2" s="10" t="s">
        <v>10</v>
      </c>
      <c r="B2" s="10"/>
      <c r="C2" s="10"/>
      <c r="D2" s="12"/>
      <c r="E2" s="11">
        <v>29969990</v>
      </c>
    </row>
    <row r="3" spans="1:6" x14ac:dyDescent="0.15">
      <c r="A3" s="6" t="s">
        <v>4</v>
      </c>
      <c r="B3" s="6"/>
      <c r="C3" s="6"/>
      <c r="D3" s="6"/>
      <c r="E3" s="7">
        <v>27432140</v>
      </c>
    </row>
    <row r="4" spans="1:6" x14ac:dyDescent="0.15">
      <c r="A4" s="10" t="s">
        <v>5</v>
      </c>
      <c r="B4" s="10"/>
      <c r="C4" s="10"/>
      <c r="D4" s="10"/>
      <c r="E4" s="11">
        <v>3465090</v>
      </c>
    </row>
    <row r="5" spans="1:6" x14ac:dyDescent="0.15">
      <c r="A5" s="2" t="s">
        <v>6</v>
      </c>
      <c r="B5" s="2"/>
      <c r="C5" s="2"/>
      <c r="D5" s="2"/>
      <c r="E5" s="3">
        <v>4181380</v>
      </c>
    </row>
    <row r="6" spans="1:6" x14ac:dyDescent="0.15">
      <c r="A6" s="10" t="s">
        <v>11</v>
      </c>
      <c r="B6" s="10"/>
      <c r="C6" s="10"/>
      <c r="D6" s="10"/>
      <c r="E6" s="11">
        <v>3465090</v>
      </c>
    </row>
    <row r="7" spans="1:6" x14ac:dyDescent="0.15">
      <c r="A7" s="2" t="s">
        <v>12</v>
      </c>
      <c r="B7" s="2"/>
      <c r="C7" s="2"/>
      <c r="D7" s="2"/>
      <c r="E7" s="3">
        <v>11481950</v>
      </c>
    </row>
    <row r="8" spans="1:6" x14ac:dyDescent="0.15">
      <c r="A8" s="10" t="s">
        <v>13</v>
      </c>
      <c r="B8" s="10"/>
      <c r="C8" s="10"/>
      <c r="D8" s="10"/>
      <c r="E8" s="11">
        <v>14190880</v>
      </c>
    </row>
    <row r="9" spans="1:6" x14ac:dyDescent="0.15">
      <c r="A9" s="2" t="s">
        <v>14</v>
      </c>
      <c r="B9" s="2"/>
      <c r="C9" s="2"/>
      <c r="D9" s="2"/>
      <c r="E9" s="3">
        <v>2986260</v>
      </c>
    </row>
    <row r="10" spans="1:6" x14ac:dyDescent="0.15">
      <c r="A10" s="10" t="s">
        <v>15</v>
      </c>
      <c r="B10" s="10"/>
      <c r="C10" s="10"/>
      <c r="D10" s="10"/>
      <c r="E10" s="11">
        <v>32881300</v>
      </c>
    </row>
    <row r="11" spans="1:6" x14ac:dyDescent="0.15">
      <c r="A11" s="2" t="s">
        <v>7</v>
      </c>
      <c r="B11" s="2"/>
      <c r="C11" s="2"/>
      <c r="D11" s="2"/>
      <c r="E11" s="3">
        <v>5757450</v>
      </c>
    </row>
    <row r="12" spans="1:6" x14ac:dyDescent="0.15">
      <c r="A12" s="10" t="s">
        <v>16</v>
      </c>
      <c r="B12" s="10"/>
      <c r="C12" s="10"/>
      <c r="D12" s="10"/>
      <c r="E12" s="11">
        <v>2355650</v>
      </c>
    </row>
    <row r="13" spans="1:6" x14ac:dyDescent="0.15">
      <c r="A13" s="4" t="s">
        <v>8</v>
      </c>
      <c r="B13" s="4"/>
      <c r="C13" s="4"/>
      <c r="D13" s="4"/>
      <c r="E13" s="5">
        <f>SUM(E2:E12)</f>
        <v>138167180</v>
      </c>
      <c r="F13" s="9"/>
    </row>
    <row r="20" spans="2:7" ht="22.5" customHeight="1" x14ac:dyDescent="0.15">
      <c r="B20" s="13" t="s">
        <v>24</v>
      </c>
      <c r="C20" s="14" t="s">
        <v>18</v>
      </c>
      <c r="D20" s="14" t="s">
        <v>19</v>
      </c>
      <c r="E20" s="14" t="s">
        <v>17</v>
      </c>
      <c r="F20" s="13" t="s">
        <v>25</v>
      </c>
      <c r="G20" s="8"/>
    </row>
    <row r="21" spans="2:7" ht="22.5" customHeight="1" x14ac:dyDescent="0.15">
      <c r="B21" s="14" t="s">
        <v>13</v>
      </c>
      <c r="C21" s="14">
        <v>5</v>
      </c>
      <c r="D21" s="15">
        <v>25</v>
      </c>
      <c r="E21" s="15">
        <f>E8/12</f>
        <v>1182573.3333333333</v>
      </c>
      <c r="F21" s="16">
        <f t="shared" ref="F21:F26" si="0">E21/C21</f>
        <v>236514.66666666666</v>
      </c>
    </row>
    <row r="22" spans="2:7" ht="22.5" customHeight="1" x14ac:dyDescent="0.15">
      <c r="B22" s="14" t="s">
        <v>9</v>
      </c>
      <c r="C22" s="13">
        <v>11</v>
      </c>
      <c r="D22" s="13">
        <v>25</v>
      </c>
      <c r="E22" s="15">
        <f>ROUNDDOWN(E2/12,-1)</f>
        <v>2497490</v>
      </c>
      <c r="F22" s="16">
        <f t="shared" si="0"/>
        <v>227044.54545454544</v>
      </c>
    </row>
    <row r="23" spans="2:7" ht="22.5" customHeight="1" x14ac:dyDescent="0.15">
      <c r="B23" s="14" t="s">
        <v>20</v>
      </c>
      <c r="C23" s="13">
        <v>14</v>
      </c>
      <c r="D23" s="13">
        <v>25</v>
      </c>
      <c r="E23" s="15">
        <f>ROUNDDOWN((E7+E3)/12,-1)</f>
        <v>3242840</v>
      </c>
      <c r="F23" s="16">
        <f t="shared" si="0"/>
        <v>231631.42857142858</v>
      </c>
    </row>
    <row r="24" spans="2:7" ht="22.5" customHeight="1" x14ac:dyDescent="0.15">
      <c r="B24" s="14" t="s">
        <v>21</v>
      </c>
      <c r="C24" s="13">
        <v>4</v>
      </c>
      <c r="D24" s="13">
        <v>25</v>
      </c>
      <c r="E24" s="15">
        <f>ROUNDDOWN((E5+E6+E9+E4)/12,-1)</f>
        <v>1174810</v>
      </c>
      <c r="F24" s="16">
        <f t="shared" si="0"/>
        <v>293702.5</v>
      </c>
    </row>
    <row r="25" spans="2:7" ht="22.5" customHeight="1" x14ac:dyDescent="0.15">
      <c r="B25" s="14" t="s">
        <v>15</v>
      </c>
      <c r="C25" s="13">
        <v>11</v>
      </c>
      <c r="D25" s="13">
        <v>25</v>
      </c>
      <c r="E25" s="15">
        <f>ROUNDDOWN(E10/12,-1)</f>
        <v>2740100</v>
      </c>
      <c r="F25" s="16">
        <f t="shared" si="0"/>
        <v>249100</v>
      </c>
    </row>
    <row r="26" spans="2:7" ht="22.5" customHeight="1" x14ac:dyDescent="0.15">
      <c r="B26" s="14" t="s">
        <v>22</v>
      </c>
      <c r="C26" s="13">
        <v>3</v>
      </c>
      <c r="D26" s="13">
        <v>25</v>
      </c>
      <c r="E26" s="15">
        <f>ROUNDDOWN((E11+E12)/12,-1)</f>
        <v>676090</v>
      </c>
      <c r="F26" s="16">
        <f t="shared" si="0"/>
        <v>225363.33333333334</v>
      </c>
    </row>
  </sheetData>
  <phoneticPr fontId="5" type="noConversion"/>
  <pageMargins left="0.75" right="0.75" top="1" bottom="1" header="0.5" footer="0.5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2020년_공표내용</vt:lpstr>
      <vt:lpstr>2020년_산출내역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김지혜</dc:creator>
  <cp:lastModifiedBy>김재석</cp:lastModifiedBy>
  <dcterms:created xsi:type="dcterms:W3CDTF">2020-01-23T01:34:22Z</dcterms:created>
  <dcterms:modified xsi:type="dcterms:W3CDTF">2023-05-16T08:16:28Z</dcterms:modified>
</cp:coreProperties>
</file>