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61. 친환경제품 구매실적\"/>
    </mc:Choice>
  </mc:AlternateContent>
  <bookViews>
    <workbookView xWindow="0" yWindow="0" windowWidth="28800" windowHeight="12060"/>
  </bookViews>
  <sheets>
    <sheet name="2022년" sheetId="3" r:id="rId1"/>
  </sheets>
  <externalReferences>
    <externalReference r:id="rId2"/>
  </externalReferences>
  <definedNames>
    <definedName name="_xlnm.Print_Area" localSheetId="0">'2022년'!$A$1:$Q$27</definedName>
    <definedName name="당초예산" localSheetId="0">#REF!,#REF!,#REF!,#REF!,#REF!,#REF!</definedName>
    <definedName name="당초예산">#REF!,#REF!,#REF!,#REF!,#REF!,#REF!</definedName>
    <definedName name="예산">#REF!,#REF!,#REF!,#REF!,#REF!,#REF!</definedName>
    <definedName name="요구액" localSheetId="0">#REF!,#REF!,#REF!,#REF!,#REF!,#REF!</definedName>
    <definedName name="요구액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3" l="1"/>
  <c r="Q25" i="3" s="1"/>
  <c r="N25" i="3"/>
  <c r="O25" i="3" s="1"/>
  <c r="L25" i="3"/>
  <c r="M25" i="3" s="1"/>
  <c r="J25" i="3"/>
  <c r="K25" i="3" s="1"/>
  <c r="H25" i="3"/>
  <c r="G25" i="3"/>
  <c r="E25" i="3"/>
  <c r="F25" i="3" s="1"/>
  <c r="D25" i="3"/>
  <c r="P24" i="3"/>
  <c r="N24" i="3"/>
  <c r="O24" i="3" s="1"/>
  <c r="M24" i="3"/>
  <c r="L24" i="3"/>
  <c r="J24" i="3"/>
  <c r="K24" i="3" s="1"/>
  <c r="H24" i="3"/>
  <c r="G24" i="3"/>
  <c r="I24" i="3" s="1"/>
  <c r="E24" i="3"/>
  <c r="D24" i="3"/>
  <c r="P23" i="3"/>
  <c r="Q23" i="3" s="1"/>
  <c r="N23" i="3"/>
  <c r="O23" i="3" s="1"/>
  <c r="L23" i="3"/>
  <c r="J23" i="3"/>
  <c r="H23" i="3"/>
  <c r="G23" i="3"/>
  <c r="E23" i="3"/>
  <c r="D23" i="3"/>
  <c r="P22" i="3"/>
  <c r="Q22" i="3" s="1"/>
  <c r="N22" i="3"/>
  <c r="L22" i="3"/>
  <c r="J22" i="3"/>
  <c r="H22" i="3"/>
  <c r="G22" i="3"/>
  <c r="E22" i="3"/>
  <c r="D22" i="3"/>
  <c r="P21" i="3"/>
  <c r="Q21" i="3" s="1"/>
  <c r="N21" i="3"/>
  <c r="O21" i="3" s="1"/>
  <c r="L21" i="3"/>
  <c r="M21" i="3" s="1"/>
  <c r="J21" i="3"/>
  <c r="K21" i="3" s="1"/>
  <c r="H21" i="3"/>
  <c r="G21" i="3"/>
  <c r="E21" i="3"/>
  <c r="D21" i="3"/>
  <c r="P20" i="3"/>
  <c r="N20" i="3"/>
  <c r="O20" i="3" s="1"/>
  <c r="L20" i="3"/>
  <c r="M20" i="3" s="1"/>
  <c r="J20" i="3"/>
  <c r="K20" i="3" s="1"/>
  <c r="H20" i="3"/>
  <c r="G20" i="3"/>
  <c r="G26" i="3" s="1"/>
  <c r="E20" i="3"/>
  <c r="D20" i="3"/>
  <c r="F20" i="3" s="1"/>
  <c r="P19" i="3"/>
  <c r="Q19" i="3" s="1"/>
  <c r="N19" i="3"/>
  <c r="O19" i="3" s="1"/>
  <c r="L19" i="3"/>
  <c r="J19" i="3"/>
  <c r="K19" i="3" s="1"/>
  <c r="H19" i="3"/>
  <c r="G19" i="3"/>
  <c r="E19" i="3"/>
  <c r="D19" i="3"/>
  <c r="P17" i="3"/>
  <c r="N17" i="3"/>
  <c r="L17" i="3"/>
  <c r="J17" i="3"/>
  <c r="K17" i="3" s="1"/>
  <c r="H17" i="3"/>
  <c r="I17" i="3" s="1"/>
  <c r="G17" i="3"/>
  <c r="E17" i="3"/>
  <c r="D17" i="3"/>
  <c r="F17" i="3" s="1"/>
  <c r="P16" i="3"/>
  <c r="Q16" i="3" s="1"/>
  <c r="N16" i="3"/>
  <c r="O16" i="3" s="1"/>
  <c r="L16" i="3"/>
  <c r="J16" i="3"/>
  <c r="H16" i="3"/>
  <c r="I16" i="3" s="1"/>
  <c r="G16" i="3"/>
  <c r="E16" i="3"/>
  <c r="D16" i="3"/>
  <c r="P15" i="3"/>
  <c r="Q15" i="3" s="1"/>
  <c r="N15" i="3"/>
  <c r="L15" i="3"/>
  <c r="J15" i="3"/>
  <c r="K15" i="3" s="1"/>
  <c r="H15" i="3"/>
  <c r="G15" i="3"/>
  <c r="E15" i="3"/>
  <c r="D15" i="3"/>
  <c r="P14" i="3"/>
  <c r="N14" i="3"/>
  <c r="L14" i="3"/>
  <c r="J14" i="3"/>
  <c r="I14" i="3"/>
  <c r="H14" i="3"/>
  <c r="G14" i="3"/>
  <c r="E14" i="3"/>
  <c r="D14" i="3"/>
  <c r="F14" i="3" s="1"/>
  <c r="P13" i="3"/>
  <c r="Q13" i="3" s="1"/>
  <c r="N13" i="3"/>
  <c r="L13" i="3"/>
  <c r="J13" i="3"/>
  <c r="K13" i="3" s="1"/>
  <c r="H13" i="3"/>
  <c r="G13" i="3"/>
  <c r="E13" i="3"/>
  <c r="D13" i="3"/>
  <c r="P12" i="3"/>
  <c r="N12" i="3"/>
  <c r="L12" i="3"/>
  <c r="J12" i="3"/>
  <c r="K12" i="3" s="1"/>
  <c r="H12" i="3"/>
  <c r="I12" i="3" s="1"/>
  <c r="G12" i="3"/>
  <c r="E12" i="3"/>
  <c r="F12" i="3" s="1"/>
  <c r="D12" i="3"/>
  <c r="P11" i="3"/>
  <c r="N11" i="3"/>
  <c r="L11" i="3"/>
  <c r="L18" i="3" s="1"/>
  <c r="J11" i="3"/>
  <c r="H11" i="3"/>
  <c r="G11" i="3"/>
  <c r="E11" i="3"/>
  <c r="E18" i="3" s="1"/>
  <c r="D11" i="3"/>
  <c r="P9" i="3"/>
  <c r="N9" i="3"/>
  <c r="L9" i="3"/>
  <c r="J9" i="3"/>
  <c r="H9" i="3"/>
  <c r="I9" i="3" s="1"/>
  <c r="G9" i="3"/>
  <c r="E9" i="3"/>
  <c r="F9" i="3" s="1"/>
  <c r="D9" i="3"/>
  <c r="P8" i="3"/>
  <c r="Q8" i="3" s="1"/>
  <c r="N8" i="3"/>
  <c r="O8" i="3" s="1"/>
  <c r="L8" i="3"/>
  <c r="J8" i="3"/>
  <c r="K8" i="3" s="1"/>
  <c r="H8" i="3"/>
  <c r="G8" i="3"/>
  <c r="E8" i="3"/>
  <c r="D8" i="3"/>
  <c r="P7" i="3"/>
  <c r="N7" i="3"/>
  <c r="L7" i="3"/>
  <c r="L10" i="3" s="1"/>
  <c r="J7" i="3"/>
  <c r="J10" i="3" s="1"/>
  <c r="H7" i="3"/>
  <c r="I7" i="3" s="1"/>
  <c r="G7" i="3"/>
  <c r="G10" i="3" s="1"/>
  <c r="E7" i="3"/>
  <c r="E10" i="3" s="1"/>
  <c r="D7" i="3"/>
  <c r="F7" i="3" s="1"/>
  <c r="P6" i="3"/>
  <c r="N6" i="3"/>
  <c r="L6" i="3"/>
  <c r="J6" i="3"/>
  <c r="H6" i="3"/>
  <c r="G6" i="3"/>
  <c r="E6" i="3"/>
  <c r="D6" i="3"/>
  <c r="F6" i="3" s="1"/>
  <c r="P5" i="3"/>
  <c r="N5" i="3"/>
  <c r="L5" i="3"/>
  <c r="J5" i="3"/>
  <c r="H5" i="3"/>
  <c r="G5" i="3"/>
  <c r="E5" i="3"/>
  <c r="D5" i="3"/>
  <c r="G18" i="3" l="1"/>
  <c r="M12" i="3"/>
  <c r="M23" i="3"/>
  <c r="Q24" i="3"/>
  <c r="F22" i="3"/>
  <c r="N10" i="3"/>
  <c r="H18" i="3"/>
  <c r="O12" i="3"/>
  <c r="M15" i="3"/>
  <c r="Q20" i="3"/>
  <c r="I22" i="3"/>
  <c r="I19" i="3"/>
  <c r="I6" i="3"/>
  <c r="Q7" i="3"/>
  <c r="J18" i="3"/>
  <c r="Q12" i="3"/>
  <c r="O15" i="3"/>
  <c r="M19" i="3"/>
  <c r="F21" i="3"/>
  <c r="K22" i="3"/>
  <c r="F5" i="3"/>
  <c r="K6" i="3"/>
  <c r="F8" i="3"/>
  <c r="M18" i="3"/>
  <c r="F13" i="3"/>
  <c r="M22" i="3"/>
  <c r="I15" i="3"/>
  <c r="M6" i="3"/>
  <c r="K9" i="3"/>
  <c r="N18" i="3"/>
  <c r="O18" i="3" s="1"/>
  <c r="K14" i="3"/>
  <c r="O22" i="3"/>
  <c r="F24" i="3"/>
  <c r="I25" i="3"/>
  <c r="M9" i="3"/>
  <c r="P18" i="3"/>
  <c r="Q18" i="3" s="1"/>
  <c r="M14" i="3"/>
  <c r="F16" i="3"/>
  <c r="M17" i="3"/>
  <c r="I21" i="3"/>
  <c r="F18" i="3"/>
  <c r="O6" i="3"/>
  <c r="Q6" i="3"/>
  <c r="I8" i="3"/>
  <c r="O9" i="3"/>
  <c r="I13" i="3"/>
  <c r="O14" i="3"/>
  <c r="E26" i="3"/>
  <c r="E27" i="3" s="1"/>
  <c r="K5" i="3"/>
  <c r="Q9" i="3"/>
  <c r="Q14" i="3"/>
  <c r="Q17" i="3"/>
  <c r="K23" i="3"/>
  <c r="F11" i="3"/>
  <c r="I5" i="3"/>
  <c r="M5" i="3"/>
  <c r="M8" i="3"/>
  <c r="M13" i="3"/>
  <c r="F15" i="3"/>
  <c r="K16" i="3"/>
  <c r="F19" i="3"/>
  <c r="H26" i="3"/>
  <c r="H27" i="3" s="1"/>
  <c r="D18" i="3"/>
  <c r="O13" i="3"/>
  <c r="M16" i="3"/>
  <c r="I20" i="3"/>
  <c r="I23" i="3"/>
  <c r="K10" i="3"/>
  <c r="I18" i="3"/>
  <c r="G27" i="3"/>
  <c r="F10" i="3"/>
  <c r="I26" i="3"/>
  <c r="D10" i="3"/>
  <c r="O10" i="3" s="1"/>
  <c r="P10" i="3"/>
  <c r="O5" i="3"/>
  <c r="K7" i="3"/>
  <c r="O11" i="3"/>
  <c r="O17" i="3"/>
  <c r="J26" i="3"/>
  <c r="Q5" i="3"/>
  <c r="M7" i="3"/>
  <c r="Q11" i="3"/>
  <c r="F23" i="3"/>
  <c r="L26" i="3"/>
  <c r="H10" i="3"/>
  <c r="I10" i="3" s="1"/>
  <c r="O7" i="3"/>
  <c r="N26" i="3"/>
  <c r="I11" i="3"/>
  <c r="D26" i="3"/>
  <c r="D27" i="3" s="1"/>
  <c r="P26" i="3"/>
  <c r="Q26" i="3" s="1"/>
  <c r="K11" i="3"/>
  <c r="M11" i="3"/>
  <c r="O26" i="3" l="1"/>
  <c r="Q10" i="3"/>
  <c r="N27" i="3"/>
  <c r="O27" i="3" s="1"/>
  <c r="M10" i="3"/>
  <c r="K18" i="3"/>
  <c r="L27" i="3"/>
  <c r="M26" i="3"/>
  <c r="I27" i="3"/>
  <c r="K26" i="3"/>
  <c r="F26" i="3"/>
  <c r="F27" i="3"/>
  <c r="E28" i="3"/>
  <c r="D28" i="3"/>
  <c r="J27" i="3"/>
  <c r="P27" i="3"/>
  <c r="N28" i="3" l="1"/>
  <c r="P28" i="3"/>
  <c r="Q27" i="3"/>
  <c r="K27" i="3"/>
  <c r="L28" i="3"/>
  <c r="M27" i="3"/>
</calcChain>
</file>

<file path=xl/comments1.xml><?xml version="1.0" encoding="utf-8"?>
<comments xmlns="http://schemas.openxmlformats.org/spreadsheetml/2006/main">
  <authors>
    <author>강성민</author>
  </authors>
  <commentList>
    <comment ref="G3" authorId="0" shapeId="0">
      <text>
        <r>
          <rPr>
            <b/>
            <sz val="12"/>
            <color indexed="81"/>
            <rFont val="돋움"/>
            <family val="3"/>
            <charset val="129"/>
          </rPr>
          <t>기술개발제품의 기준</t>
        </r>
      </text>
    </comment>
  </commentList>
</comments>
</file>

<file path=xl/sharedStrings.xml><?xml version="1.0" encoding="utf-8"?>
<sst xmlns="http://schemas.openxmlformats.org/spreadsheetml/2006/main" count="56" uniqueCount="52">
  <si>
    <t>구 분</t>
    <phoneticPr fontId="3" type="noConversion"/>
  </si>
  <si>
    <t>제품 구매금액</t>
    <phoneticPr fontId="3" type="noConversion"/>
  </si>
  <si>
    <t>구매비율</t>
    <phoneticPr fontId="3" type="noConversion"/>
  </si>
  <si>
    <t>○</t>
  </si>
  <si>
    <t>X</t>
  </si>
  <si>
    <t>기획감사팀</t>
    <phoneticPr fontId="3" type="noConversion"/>
  </si>
  <si>
    <t>총 구매액</t>
    <phoneticPr fontId="3" type="noConversion"/>
  </si>
  <si>
    <t>중소기업제품</t>
    <phoneticPr fontId="3" type="noConversion"/>
  </si>
  <si>
    <t>중소기업</t>
    <phoneticPr fontId="3" type="noConversion"/>
  </si>
  <si>
    <t>기술개발제품</t>
    <phoneticPr fontId="3" type="noConversion"/>
  </si>
  <si>
    <t>상생결제(신설)</t>
  </si>
  <si>
    <t>창업기업</t>
    <phoneticPr fontId="3" type="noConversion"/>
  </si>
  <si>
    <t>장애인기업 제품</t>
    <phoneticPr fontId="3" type="noConversion"/>
  </si>
  <si>
    <t>녹색제품</t>
    <phoneticPr fontId="3" type="noConversion"/>
  </si>
  <si>
    <t>물품</t>
    <phoneticPr fontId="3" type="noConversion"/>
  </si>
  <si>
    <t>공사</t>
    <phoneticPr fontId="3" type="noConversion"/>
  </si>
  <si>
    <t>용역</t>
    <phoneticPr fontId="3" type="noConversion"/>
  </si>
  <si>
    <t>(물품,공사,용역)</t>
    <phoneticPr fontId="3" type="noConversion"/>
  </si>
  <si>
    <t>구매금액</t>
    <phoneticPr fontId="3" type="noConversion"/>
  </si>
  <si>
    <t>구매 비율</t>
    <phoneticPr fontId="3" type="noConversion"/>
  </si>
  <si>
    <t>물품구매액</t>
    <phoneticPr fontId="3" type="noConversion"/>
  </si>
  <si>
    <t>구매비율</t>
    <phoneticPr fontId="3" type="noConversion"/>
  </si>
  <si>
    <t>제품 구매금액</t>
  </si>
  <si>
    <t>구매비율</t>
  </si>
  <si>
    <t>구매비율</t>
    <phoneticPr fontId="3" type="noConversion"/>
  </si>
  <si>
    <t>경영지원팀</t>
    <phoneticPr fontId="3" type="noConversion"/>
  </si>
  <si>
    <t>문화
체육
팀</t>
    <phoneticPr fontId="3" type="noConversion"/>
  </si>
  <si>
    <t>관악구민체육센터</t>
    <phoneticPr fontId="3" type="noConversion"/>
  </si>
  <si>
    <t>신림체육센터</t>
    <phoneticPr fontId="3" type="noConversion"/>
  </si>
  <si>
    <t>까치산체육센터</t>
    <phoneticPr fontId="3" type="noConversion"/>
  </si>
  <si>
    <t>문화체육팀합계</t>
    <phoneticPr fontId="3" type="noConversion"/>
  </si>
  <si>
    <t>생활
체육
팀</t>
    <phoneticPr fontId="3" type="noConversion"/>
  </si>
  <si>
    <t>구민운동장</t>
    <phoneticPr fontId="3" type="noConversion"/>
  </si>
  <si>
    <t>제2구민운동장</t>
    <phoneticPr fontId="3" type="noConversion"/>
  </si>
  <si>
    <t>국사봉체육관</t>
    <phoneticPr fontId="3" type="noConversion"/>
  </si>
  <si>
    <t>미성체육관</t>
    <phoneticPr fontId="3" type="noConversion"/>
  </si>
  <si>
    <t>청룡산체육관</t>
    <phoneticPr fontId="3" type="noConversion"/>
  </si>
  <si>
    <t>장군봉체육관</t>
    <phoneticPr fontId="3" type="noConversion"/>
  </si>
  <si>
    <t>선우체육관</t>
    <phoneticPr fontId="3" type="noConversion"/>
  </si>
  <si>
    <t>생활체육팀합계</t>
    <phoneticPr fontId="3" type="noConversion"/>
  </si>
  <si>
    <t>주차사업팀</t>
    <phoneticPr fontId="3" type="noConversion"/>
  </si>
  <si>
    <t>환
경
시
설
팀</t>
    <phoneticPr fontId="3" type="noConversion"/>
  </si>
  <si>
    <t>별빛내린천</t>
    <phoneticPr fontId="3" type="noConversion"/>
  </si>
  <si>
    <t>환경에너지관리</t>
    <phoneticPr fontId="3" type="noConversion"/>
  </si>
  <si>
    <t>구청사지하주차장</t>
    <phoneticPr fontId="3" type="noConversion"/>
  </si>
  <si>
    <t>구종합청사</t>
    <phoneticPr fontId="3" type="noConversion"/>
  </si>
  <si>
    <t>보훈회관</t>
    <phoneticPr fontId="3" type="noConversion"/>
  </si>
  <si>
    <t>가족행복센터</t>
    <phoneticPr fontId="3" type="noConversion"/>
  </si>
  <si>
    <t>합계</t>
    <phoneticPr fontId="3" type="noConversion"/>
  </si>
  <si>
    <t>총 계</t>
    <phoneticPr fontId="3" type="noConversion"/>
  </si>
  <si>
    <t>실적 집계 기간(2022.1.1. ~ 2022. 9. 1.)</t>
    <phoneticPr fontId="3" type="noConversion"/>
  </si>
  <si>
    <t>■ 녹색제품 구매 실적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</si>
</sst>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b/>
      <sz val="12"/>
      <color theme="1"/>
      <name val="08서울한강체 M"/>
      <family val="1"/>
      <charset val="129"/>
    </font>
    <font>
      <b/>
      <sz val="12"/>
      <name val="08서울한강체 M"/>
      <family val="1"/>
      <charset val="129"/>
    </font>
    <font>
      <sz val="9"/>
      <color indexed="8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08서울한강체 M"/>
      <family val="1"/>
      <charset val="129"/>
    </font>
    <font>
      <b/>
      <sz val="11"/>
      <name val="08서울한강체 M"/>
      <family val="1"/>
      <charset val="129"/>
    </font>
    <font>
      <b/>
      <sz val="9"/>
      <color theme="1"/>
      <name val="08서울한강체 M"/>
      <family val="1"/>
      <charset val="129"/>
    </font>
    <font>
      <b/>
      <sz val="12"/>
      <color indexed="81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hair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15">
    <xf numFmtId="0" fontId="0" fillId="0" borderId="0" xfId="0">
      <alignment vertical="center"/>
    </xf>
    <xf numFmtId="41" fontId="5" fillId="0" borderId="0" xfId="1" applyFont="1" applyAlignment="1"/>
    <xf numFmtId="41" fontId="6" fillId="0" borderId="0" xfId="1" applyFont="1" applyAlignment="1">
      <alignment horizontal="right"/>
    </xf>
    <xf numFmtId="41" fontId="0" fillId="0" borderId="0" xfId="1" applyFont="1">
      <alignment vertical="center"/>
    </xf>
    <xf numFmtId="9" fontId="4" fillId="0" borderId="0" xfId="2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1" fontId="7" fillId="3" borderId="9" xfId="1" applyFont="1" applyFill="1" applyBorder="1" applyAlignment="1">
      <alignment horizontal="center" vertical="center" wrapText="1"/>
    </xf>
    <xf numFmtId="9" fontId="7" fillId="3" borderId="10" xfId="2" applyFont="1" applyFill="1" applyBorder="1" applyAlignment="1">
      <alignment horizontal="center" vertical="center" wrapText="1"/>
    </xf>
    <xf numFmtId="49" fontId="10" fillId="0" borderId="11" xfId="3" applyNumberFormat="1" applyFont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1" fontId="11" fillId="2" borderId="3" xfId="1" applyFont="1" applyFill="1" applyBorder="1" applyAlignment="1">
      <alignment horizontal="center" vertical="center"/>
    </xf>
    <xf numFmtId="41" fontId="11" fillId="3" borderId="14" xfId="1" applyFont="1" applyFill="1" applyBorder="1" applyAlignment="1">
      <alignment horizontal="center" vertical="center"/>
    </xf>
    <xf numFmtId="176" fontId="12" fillId="3" borderId="15" xfId="2" applyNumberFormat="1" applyFont="1" applyFill="1" applyBorder="1" applyAlignment="1">
      <alignment horizontal="center" vertical="center"/>
    </xf>
    <xf numFmtId="41" fontId="11" fillId="2" borderId="17" xfId="1" applyFont="1" applyFill="1" applyBorder="1" applyAlignment="1">
      <alignment horizontal="center" vertical="center"/>
    </xf>
    <xf numFmtId="41" fontId="11" fillId="3" borderId="18" xfId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1" fontId="11" fillId="0" borderId="17" xfId="1" applyFont="1" applyFill="1" applyBorder="1" applyAlignment="1">
      <alignment horizontal="center" vertical="center"/>
    </xf>
    <xf numFmtId="41" fontId="11" fillId="4" borderId="18" xfId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/>
    </xf>
    <xf numFmtId="41" fontId="11" fillId="2" borderId="26" xfId="1" applyFont="1" applyFill="1" applyBorder="1" applyAlignment="1">
      <alignment horizontal="center" vertical="center"/>
    </xf>
    <xf numFmtId="41" fontId="11" fillId="3" borderId="27" xfId="1" applyFont="1" applyFill="1" applyBorder="1" applyAlignment="1">
      <alignment horizontal="center" vertical="center"/>
    </xf>
    <xf numFmtId="176" fontId="12" fillId="3" borderId="28" xfId="2" applyNumberFormat="1" applyFont="1" applyFill="1" applyBorder="1" applyAlignment="1">
      <alignment horizontal="center" vertical="center"/>
    </xf>
    <xf numFmtId="41" fontId="11" fillId="5" borderId="31" xfId="1" applyFont="1" applyFill="1" applyBorder="1" applyAlignment="1">
      <alignment horizontal="center" vertical="center"/>
    </xf>
    <xf numFmtId="41" fontId="11" fillId="3" borderId="32" xfId="1" applyFont="1" applyFill="1" applyBorder="1" applyAlignment="1">
      <alignment horizontal="center" vertical="center"/>
    </xf>
    <xf numFmtId="10" fontId="12" fillId="3" borderId="30" xfId="2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41" fontId="7" fillId="7" borderId="9" xfId="1" applyFont="1" applyFill="1" applyBorder="1" applyAlignment="1">
      <alignment horizontal="center" vertical="center" wrapText="1"/>
    </xf>
    <xf numFmtId="9" fontId="7" fillId="7" borderId="41" xfId="2" applyFont="1" applyFill="1" applyBorder="1" applyAlignment="1">
      <alignment horizontal="center" vertical="center" wrapText="1"/>
    </xf>
    <xf numFmtId="9" fontId="7" fillId="7" borderId="42" xfId="2" applyFont="1" applyFill="1" applyBorder="1" applyAlignment="1">
      <alignment horizontal="center" vertical="center" wrapText="1"/>
    </xf>
    <xf numFmtId="9" fontId="7" fillId="7" borderId="43" xfId="2" applyFont="1" applyFill="1" applyBorder="1" applyAlignment="1">
      <alignment horizontal="center" vertical="center" wrapText="1"/>
    </xf>
    <xf numFmtId="41" fontId="7" fillId="8" borderId="44" xfId="1" applyFont="1" applyFill="1" applyBorder="1" applyAlignment="1">
      <alignment horizontal="center" vertical="center" wrapText="1"/>
    </xf>
    <xf numFmtId="9" fontId="7" fillId="8" borderId="41" xfId="2" applyFont="1" applyFill="1" applyBorder="1" applyAlignment="1">
      <alignment horizontal="center" vertical="center" wrapText="1"/>
    </xf>
    <xf numFmtId="41" fontId="11" fillId="6" borderId="14" xfId="1" applyFont="1" applyFill="1" applyBorder="1" applyAlignment="1">
      <alignment horizontal="center" vertical="center"/>
    </xf>
    <xf numFmtId="176" fontId="12" fillId="6" borderId="45" xfId="2" applyNumberFormat="1" applyFont="1" applyFill="1" applyBorder="1" applyAlignment="1">
      <alignment horizontal="center" vertical="center"/>
    </xf>
    <xf numFmtId="41" fontId="11" fillId="2" borderId="46" xfId="1" applyFont="1" applyFill="1" applyBorder="1" applyAlignment="1">
      <alignment horizontal="center" vertical="center"/>
    </xf>
    <xf numFmtId="41" fontId="11" fillId="7" borderId="47" xfId="1" applyNumberFormat="1" applyFont="1" applyFill="1" applyBorder="1" applyAlignment="1">
      <alignment horizontal="center" vertical="center"/>
    </xf>
    <xf numFmtId="176" fontId="12" fillId="7" borderId="48" xfId="2" applyNumberFormat="1" applyFont="1" applyFill="1" applyBorder="1" applyAlignment="1">
      <alignment horizontal="center" vertical="center"/>
    </xf>
    <xf numFmtId="41" fontId="11" fillId="7" borderId="14" xfId="1" applyFont="1" applyFill="1" applyBorder="1" applyAlignment="1">
      <alignment horizontal="center" vertical="center"/>
    </xf>
    <xf numFmtId="41" fontId="11" fillId="7" borderId="49" xfId="1" applyFont="1" applyFill="1" applyBorder="1" applyAlignment="1">
      <alignment horizontal="center" vertical="center"/>
    </xf>
    <xf numFmtId="41" fontId="11" fillId="8" borderId="14" xfId="1" applyFont="1" applyFill="1" applyBorder="1" applyAlignment="1">
      <alignment horizontal="center" vertical="center"/>
    </xf>
    <xf numFmtId="176" fontId="12" fillId="8" borderId="48" xfId="2" applyNumberFormat="1" applyFont="1" applyFill="1" applyBorder="1" applyAlignment="1">
      <alignment horizontal="center" vertical="center"/>
    </xf>
    <xf numFmtId="41" fontId="11" fillId="6" borderId="18" xfId="1" applyFont="1" applyFill="1" applyBorder="1" applyAlignment="1">
      <alignment horizontal="center" vertical="center"/>
    </xf>
    <xf numFmtId="176" fontId="12" fillId="6" borderId="50" xfId="2" applyNumberFormat="1" applyFont="1" applyFill="1" applyBorder="1" applyAlignment="1">
      <alignment horizontal="center" vertical="center"/>
    </xf>
    <xf numFmtId="41" fontId="11" fillId="2" borderId="51" xfId="1" applyFont="1" applyFill="1" applyBorder="1" applyAlignment="1">
      <alignment horizontal="center" vertical="center"/>
    </xf>
    <xf numFmtId="41" fontId="11" fillId="7" borderId="52" xfId="1" applyFont="1" applyFill="1" applyBorder="1" applyAlignment="1">
      <alignment horizontal="center" vertical="center"/>
    </xf>
    <xf numFmtId="176" fontId="12" fillId="7" borderId="53" xfId="2" applyNumberFormat="1" applyFont="1" applyFill="1" applyBorder="1" applyAlignment="1">
      <alignment horizontal="center" vertical="center"/>
    </xf>
    <xf numFmtId="41" fontId="11" fillId="7" borderId="18" xfId="1" applyFont="1" applyFill="1" applyBorder="1" applyAlignment="1">
      <alignment horizontal="center" vertical="center"/>
    </xf>
    <xf numFmtId="41" fontId="11" fillId="7" borderId="54" xfId="1" applyFont="1" applyFill="1" applyBorder="1" applyAlignment="1">
      <alignment horizontal="center" vertical="center"/>
    </xf>
    <xf numFmtId="41" fontId="11" fillId="8" borderId="18" xfId="1" applyFont="1" applyFill="1" applyBorder="1" applyAlignment="1">
      <alignment horizontal="center" vertical="center"/>
    </xf>
    <xf numFmtId="176" fontId="12" fillId="8" borderId="53" xfId="2" applyNumberFormat="1" applyFont="1" applyFill="1" applyBorder="1" applyAlignment="1">
      <alignment horizontal="center" vertical="center"/>
    </xf>
    <xf numFmtId="41" fontId="11" fillId="9" borderId="55" xfId="1" applyFont="1" applyFill="1" applyBorder="1" applyAlignment="1">
      <alignment horizontal="center" vertical="center"/>
    </xf>
    <xf numFmtId="176" fontId="12" fillId="9" borderId="50" xfId="2" applyNumberFormat="1" applyFont="1" applyFill="1" applyBorder="1" applyAlignment="1">
      <alignment horizontal="center" vertical="center"/>
    </xf>
    <xf numFmtId="41" fontId="11" fillId="0" borderId="51" xfId="1" applyFont="1" applyFill="1" applyBorder="1" applyAlignment="1">
      <alignment horizontal="center" vertical="center"/>
    </xf>
    <xf numFmtId="41" fontId="11" fillId="10" borderId="55" xfId="1" applyFont="1" applyFill="1" applyBorder="1" applyAlignment="1">
      <alignment horizontal="center" vertical="center"/>
    </xf>
    <xf numFmtId="176" fontId="12" fillId="10" borderId="53" xfId="2" applyNumberFormat="1" applyFont="1" applyFill="1" applyBorder="1" applyAlignment="1">
      <alignment horizontal="center" vertical="center"/>
    </xf>
    <xf numFmtId="41" fontId="11" fillId="10" borderId="18" xfId="1" applyFont="1" applyFill="1" applyBorder="1" applyAlignment="1">
      <alignment horizontal="center" vertical="center"/>
    </xf>
    <xf numFmtId="176" fontId="12" fillId="10" borderId="48" xfId="2" applyNumberFormat="1" applyFont="1" applyFill="1" applyBorder="1" applyAlignment="1">
      <alignment horizontal="center" vertical="center"/>
    </xf>
    <xf numFmtId="41" fontId="11" fillId="11" borderId="18" xfId="1" applyFont="1" applyFill="1" applyBorder="1" applyAlignment="1">
      <alignment horizontal="center" vertical="center"/>
    </xf>
    <xf numFmtId="176" fontId="12" fillId="11" borderId="53" xfId="2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56" xfId="0" applyFont="1" applyFill="1" applyBorder="1" applyAlignment="1">
      <alignment horizontal="center" vertical="center" wrapText="1"/>
    </xf>
    <xf numFmtId="41" fontId="11" fillId="2" borderId="48" xfId="1" applyFont="1" applyFill="1" applyBorder="1" applyAlignment="1">
      <alignment horizontal="center" vertical="center"/>
    </xf>
    <xf numFmtId="41" fontId="11" fillId="6" borderId="55" xfId="1" applyFont="1" applyFill="1" applyBorder="1" applyAlignment="1">
      <alignment horizontal="center" vertical="center"/>
    </xf>
    <xf numFmtId="41" fontId="11" fillId="7" borderId="55" xfId="1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176" fontId="12" fillId="6" borderId="58" xfId="2" applyNumberFormat="1" applyFont="1" applyFill="1" applyBorder="1" applyAlignment="1">
      <alignment horizontal="center" vertical="center"/>
    </xf>
    <xf numFmtId="41" fontId="11" fillId="2" borderId="59" xfId="1" applyFont="1" applyFill="1" applyBorder="1" applyAlignment="1">
      <alignment horizontal="center" vertical="center"/>
    </xf>
    <xf numFmtId="176" fontId="12" fillId="7" borderId="60" xfId="2" applyNumberFormat="1" applyFont="1" applyFill="1" applyBorder="1" applyAlignment="1">
      <alignment horizontal="center" vertical="center"/>
    </xf>
    <xf numFmtId="41" fontId="11" fillId="8" borderId="27" xfId="1" applyFont="1" applyFill="1" applyBorder="1" applyAlignment="1">
      <alignment horizontal="center" vertical="center"/>
    </xf>
    <xf numFmtId="176" fontId="12" fillId="8" borderId="60" xfId="2" applyNumberFormat="1" applyFont="1" applyFill="1" applyBorder="1" applyAlignment="1">
      <alignment horizontal="center" vertical="center"/>
    </xf>
    <xf numFmtId="41" fontId="11" fillId="6" borderId="61" xfId="1" applyFont="1" applyFill="1" applyBorder="1" applyAlignment="1">
      <alignment horizontal="center" vertical="center"/>
    </xf>
    <xf numFmtId="10" fontId="12" fillId="6" borderId="62" xfId="2" applyNumberFormat="1" applyFont="1" applyFill="1" applyBorder="1" applyAlignment="1">
      <alignment horizontal="center" vertical="center"/>
    </xf>
    <xf numFmtId="41" fontId="11" fillId="5" borderId="63" xfId="1" applyFont="1" applyFill="1" applyBorder="1" applyAlignment="1">
      <alignment horizontal="center" vertical="center"/>
    </xf>
    <xf numFmtId="41" fontId="11" fillId="7" borderId="61" xfId="1" applyFont="1" applyFill="1" applyBorder="1" applyAlignment="1">
      <alignment horizontal="center" vertical="center"/>
    </xf>
    <xf numFmtId="10" fontId="12" fillId="7" borderId="64" xfId="2" applyNumberFormat="1" applyFont="1" applyFill="1" applyBorder="1" applyAlignment="1">
      <alignment horizontal="center" vertical="center"/>
    </xf>
    <xf numFmtId="41" fontId="12" fillId="7" borderId="65" xfId="2" applyNumberFormat="1" applyFont="1" applyFill="1" applyBorder="1" applyAlignment="1">
      <alignment horizontal="center" vertical="center"/>
    </xf>
    <xf numFmtId="41" fontId="11" fillId="8" borderId="32" xfId="1" applyFont="1" applyFill="1" applyBorder="1" applyAlignment="1">
      <alignment horizontal="center" vertical="center"/>
    </xf>
    <xf numFmtId="10" fontId="12" fillId="8" borderId="64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ONE\MyDrive\&#44060;&#51064;&#54632;\&#51068;&#49345;&#50629;&#47924;\&#44277;&#44277;&#44396;&#47588;\2022&#45380;\&#44277;&#44277;&#44396;&#47588;(&#50864;&#49440;&#44396;&#47588;)&#49892;&#51201;&#44288;&#47532;_2022.%208.%203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량실적 달성률"/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/>
      <sheetData sheetId="1"/>
      <sheetData sheetId="2"/>
      <sheetData sheetId="3"/>
      <sheetData sheetId="4">
        <row r="3">
          <cell r="G3">
            <v>636423380</v>
          </cell>
          <cell r="H3">
            <v>530116010</v>
          </cell>
          <cell r="K3">
            <v>37725260</v>
          </cell>
          <cell r="L3">
            <v>54524140</v>
          </cell>
          <cell r="N3">
            <v>16277630</v>
          </cell>
        </row>
        <row r="5">
          <cell r="B5" t="str">
            <v>구분</v>
          </cell>
          <cell r="F5" t="str">
            <v>부서명</v>
          </cell>
          <cell r="G5" t="str">
            <v>구매액</v>
          </cell>
          <cell r="H5" t="str">
            <v>중소기업</v>
          </cell>
        </row>
        <row r="6">
          <cell r="B6" t="str">
            <v>물품</v>
          </cell>
          <cell r="F6" t="str">
            <v>주차사업팀</v>
          </cell>
          <cell r="G6">
            <v>230820</v>
          </cell>
          <cell r="H6" t="str">
            <v>○</v>
          </cell>
          <cell r="I6" t="str">
            <v>X</v>
          </cell>
          <cell r="J6" t="str">
            <v>X</v>
          </cell>
          <cell r="K6" t="str">
            <v>X</v>
          </cell>
          <cell r="L6" t="str">
            <v>X</v>
          </cell>
          <cell r="N6" t="str">
            <v>X</v>
          </cell>
        </row>
        <row r="7">
          <cell r="B7" t="str">
            <v>물품</v>
          </cell>
          <cell r="F7" t="str">
            <v>주차사업팀</v>
          </cell>
          <cell r="G7">
            <v>1197020</v>
          </cell>
          <cell r="H7" t="str">
            <v>○</v>
          </cell>
          <cell r="I7" t="str">
            <v>X</v>
          </cell>
          <cell r="J7" t="str">
            <v>X</v>
          </cell>
          <cell r="K7" t="str">
            <v>X</v>
          </cell>
          <cell r="L7" t="str">
            <v>X</v>
          </cell>
          <cell r="N7" t="str">
            <v>X</v>
          </cell>
        </row>
        <row r="8">
          <cell r="B8" t="str">
            <v>용역</v>
          </cell>
          <cell r="F8" t="str">
            <v>기획감사팀</v>
          </cell>
          <cell r="G8">
            <v>102550</v>
          </cell>
          <cell r="H8" t="str">
            <v>○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  <cell r="N8" t="str">
            <v>X</v>
          </cell>
        </row>
        <row r="9">
          <cell r="B9" t="str">
            <v>물품</v>
          </cell>
          <cell r="F9" t="str">
            <v>관악구민체육센터</v>
          </cell>
          <cell r="G9">
            <v>330000</v>
          </cell>
          <cell r="H9" t="str">
            <v>○</v>
          </cell>
          <cell r="I9" t="str">
            <v>X</v>
          </cell>
          <cell r="J9" t="str">
            <v>X</v>
          </cell>
          <cell r="K9" t="str">
            <v>X</v>
          </cell>
          <cell r="L9" t="str">
            <v>X</v>
          </cell>
          <cell r="N9" t="str">
            <v>X</v>
          </cell>
        </row>
        <row r="10">
          <cell r="B10" t="str">
            <v>물품</v>
          </cell>
          <cell r="F10" t="str">
            <v>관악구민체육센터</v>
          </cell>
          <cell r="G10">
            <v>117260</v>
          </cell>
          <cell r="H10" t="str">
            <v>○</v>
          </cell>
          <cell r="I10" t="str">
            <v>X</v>
          </cell>
          <cell r="J10" t="str">
            <v>X</v>
          </cell>
          <cell r="K10" t="str">
            <v>X</v>
          </cell>
          <cell r="L10" t="str">
            <v>X</v>
          </cell>
          <cell r="N10" t="str">
            <v>X</v>
          </cell>
        </row>
        <row r="11">
          <cell r="B11" t="str">
            <v>물품</v>
          </cell>
          <cell r="F11" t="str">
            <v>관악구민체육센터</v>
          </cell>
          <cell r="G11">
            <v>145410</v>
          </cell>
          <cell r="H11" t="str">
            <v>X</v>
          </cell>
          <cell r="I11" t="str">
            <v>X</v>
          </cell>
          <cell r="J11" t="str">
            <v>X</v>
          </cell>
          <cell r="K11" t="str">
            <v>X</v>
          </cell>
          <cell r="L11" t="str">
            <v>X</v>
          </cell>
          <cell r="N11" t="str">
            <v>X</v>
          </cell>
        </row>
        <row r="12">
          <cell r="B12" t="str">
            <v>물품</v>
          </cell>
          <cell r="F12" t="str">
            <v>신림체육센터</v>
          </cell>
          <cell r="G12">
            <v>55000</v>
          </cell>
          <cell r="H12" t="str">
            <v>X</v>
          </cell>
          <cell r="I12" t="str">
            <v>X</v>
          </cell>
          <cell r="J12" t="str">
            <v>X</v>
          </cell>
          <cell r="K12" t="str">
            <v>X</v>
          </cell>
          <cell r="L12" t="str">
            <v>X</v>
          </cell>
          <cell r="N12" t="str">
            <v>X</v>
          </cell>
        </row>
        <row r="13">
          <cell r="B13" t="str">
            <v>물품</v>
          </cell>
          <cell r="F13" t="str">
            <v>장군봉체육관</v>
          </cell>
          <cell r="G13">
            <v>263280</v>
          </cell>
          <cell r="H13" t="str">
            <v>X</v>
          </cell>
          <cell r="I13" t="str">
            <v>X</v>
          </cell>
          <cell r="J13" t="str">
            <v>X</v>
          </cell>
          <cell r="K13" t="str">
            <v>X</v>
          </cell>
          <cell r="L13" t="str">
            <v>X</v>
          </cell>
          <cell r="N13" t="str">
            <v>X</v>
          </cell>
        </row>
        <row r="14">
          <cell r="B14" t="str">
            <v>물품</v>
          </cell>
          <cell r="F14" t="str">
            <v>주차사업팀</v>
          </cell>
          <cell r="G14">
            <v>330000</v>
          </cell>
          <cell r="H14" t="str">
            <v>○</v>
          </cell>
          <cell r="I14" t="str">
            <v>X</v>
          </cell>
          <cell r="J14" t="str">
            <v>X</v>
          </cell>
          <cell r="K14" t="str">
            <v>X</v>
          </cell>
          <cell r="L14" t="str">
            <v>X</v>
          </cell>
          <cell r="N14" t="str">
            <v>X</v>
          </cell>
        </row>
        <row r="15">
          <cell r="B15" t="str">
            <v>물품</v>
          </cell>
          <cell r="F15" t="str">
            <v>기획감사팀</v>
          </cell>
          <cell r="G15">
            <v>1900000</v>
          </cell>
          <cell r="H15" t="str">
            <v>○</v>
          </cell>
          <cell r="I15" t="str">
            <v>X</v>
          </cell>
          <cell r="J15" t="str">
            <v>X</v>
          </cell>
          <cell r="K15" t="str">
            <v>X</v>
          </cell>
          <cell r="L15" t="str">
            <v>X</v>
          </cell>
          <cell r="N15" t="str">
            <v>X</v>
          </cell>
        </row>
        <row r="16">
          <cell r="B16" t="str">
            <v>물품</v>
          </cell>
          <cell r="F16" t="str">
            <v>신림체육센터</v>
          </cell>
          <cell r="G16">
            <v>74000</v>
          </cell>
          <cell r="H16" t="str">
            <v>○</v>
          </cell>
          <cell r="I16" t="str">
            <v>X</v>
          </cell>
          <cell r="J16" t="str">
            <v>X</v>
          </cell>
          <cell r="K16" t="str">
            <v>X</v>
          </cell>
          <cell r="L16" t="str">
            <v>X</v>
          </cell>
          <cell r="N16" t="str">
            <v>X</v>
          </cell>
        </row>
        <row r="17">
          <cell r="B17" t="str">
            <v>물품</v>
          </cell>
          <cell r="F17" t="str">
            <v>관악구민체육센터</v>
          </cell>
          <cell r="G17">
            <v>1905750</v>
          </cell>
          <cell r="H17" t="str">
            <v>○</v>
          </cell>
          <cell r="I17" t="str">
            <v>X</v>
          </cell>
          <cell r="J17" t="str">
            <v>X</v>
          </cell>
          <cell r="K17" t="str">
            <v>X</v>
          </cell>
          <cell r="L17" t="str">
            <v>X</v>
          </cell>
          <cell r="N17" t="str">
            <v>X</v>
          </cell>
        </row>
        <row r="18">
          <cell r="B18" t="str">
            <v>공사</v>
          </cell>
          <cell r="F18" t="str">
            <v>청룡산체육관</v>
          </cell>
          <cell r="G18">
            <v>275000</v>
          </cell>
          <cell r="H18" t="str">
            <v>○</v>
          </cell>
          <cell r="I18" t="str">
            <v>X</v>
          </cell>
          <cell r="J18" t="str">
            <v>X</v>
          </cell>
          <cell r="K18" t="str">
            <v>X</v>
          </cell>
          <cell r="L18" t="str">
            <v>X</v>
          </cell>
          <cell r="N18" t="str">
            <v>X</v>
          </cell>
        </row>
        <row r="19">
          <cell r="B19" t="str">
            <v>공사</v>
          </cell>
          <cell r="F19" t="str">
            <v>청룡산체육관</v>
          </cell>
          <cell r="G19">
            <v>1980000</v>
          </cell>
          <cell r="H19" t="str">
            <v>X</v>
          </cell>
          <cell r="I19" t="str">
            <v>X</v>
          </cell>
          <cell r="J19" t="str">
            <v>X</v>
          </cell>
          <cell r="K19" t="str">
            <v>X</v>
          </cell>
          <cell r="L19" t="str">
            <v>X</v>
          </cell>
          <cell r="N19" t="str">
            <v>X</v>
          </cell>
        </row>
        <row r="20">
          <cell r="B20" t="str">
            <v>물품</v>
          </cell>
          <cell r="F20" t="str">
            <v>기획감사팀</v>
          </cell>
          <cell r="G20">
            <v>20000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</row>
        <row r="21">
          <cell r="B21" t="str">
            <v>물품</v>
          </cell>
          <cell r="F21" t="str">
            <v>기획감사팀</v>
          </cell>
          <cell r="G21">
            <v>333530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  <cell r="N21" t="str">
            <v>X</v>
          </cell>
        </row>
        <row r="22">
          <cell r="B22" t="str">
            <v>물품</v>
          </cell>
          <cell r="F22" t="str">
            <v>기획감사팀</v>
          </cell>
          <cell r="G22">
            <v>291500</v>
          </cell>
          <cell r="H22" t="str">
            <v>○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  <cell r="N22" t="str">
            <v>X</v>
          </cell>
        </row>
        <row r="23">
          <cell r="B23" t="str">
            <v>물품</v>
          </cell>
          <cell r="F23" t="str">
            <v>기획감사팀</v>
          </cell>
          <cell r="G23">
            <v>617650</v>
          </cell>
          <cell r="H23" t="str">
            <v>○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</row>
        <row r="24">
          <cell r="B24" t="str">
            <v>물품</v>
          </cell>
          <cell r="F24" t="str">
            <v>관악구민체육센터</v>
          </cell>
          <cell r="G24">
            <v>55000</v>
          </cell>
          <cell r="H24" t="str">
            <v>X</v>
          </cell>
          <cell r="I24" t="str">
            <v>X</v>
          </cell>
          <cell r="J24" t="str">
            <v>X</v>
          </cell>
          <cell r="K24" t="str">
            <v>X</v>
          </cell>
          <cell r="L24" t="str">
            <v>X</v>
          </cell>
          <cell r="N24" t="str">
            <v>X</v>
          </cell>
        </row>
        <row r="25">
          <cell r="B25" t="str">
            <v>물품</v>
          </cell>
          <cell r="F25" t="str">
            <v>주차사업팀</v>
          </cell>
          <cell r="G25">
            <v>550000</v>
          </cell>
          <cell r="H25" t="str">
            <v>○</v>
          </cell>
          <cell r="I25" t="str">
            <v>X</v>
          </cell>
          <cell r="J25" t="str">
            <v>X</v>
          </cell>
          <cell r="K25" t="str">
            <v>X</v>
          </cell>
          <cell r="L25" t="str">
            <v>X</v>
          </cell>
          <cell r="N25" t="str">
            <v>X</v>
          </cell>
        </row>
        <row r="26">
          <cell r="B26" t="str">
            <v>공사</v>
          </cell>
          <cell r="F26" t="str">
            <v>관악구민체육센터</v>
          </cell>
          <cell r="G26">
            <v>1997600</v>
          </cell>
          <cell r="H26" t="str">
            <v>○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</row>
        <row r="27">
          <cell r="B27" t="str">
            <v>물품</v>
          </cell>
          <cell r="F27" t="str">
            <v>관악구민체육센터</v>
          </cell>
          <cell r="G27">
            <v>184800</v>
          </cell>
          <cell r="H27" t="str">
            <v>○</v>
          </cell>
          <cell r="I27" t="str">
            <v>X</v>
          </cell>
          <cell r="J27" t="str">
            <v>X</v>
          </cell>
          <cell r="K27" t="str">
            <v>X</v>
          </cell>
          <cell r="L27" t="str">
            <v>X</v>
          </cell>
          <cell r="N27" t="str">
            <v>X</v>
          </cell>
        </row>
        <row r="28">
          <cell r="B28" t="str">
            <v>공사</v>
          </cell>
          <cell r="F28" t="str">
            <v>주차사업팀</v>
          </cell>
          <cell r="G28">
            <v>1012000</v>
          </cell>
          <cell r="H28" t="str">
            <v>○</v>
          </cell>
          <cell r="I28" t="str">
            <v>X</v>
          </cell>
          <cell r="J28" t="str">
            <v>X</v>
          </cell>
          <cell r="K28" t="str">
            <v>X</v>
          </cell>
          <cell r="L28" t="str">
            <v>X</v>
          </cell>
          <cell r="N28" t="str">
            <v>X</v>
          </cell>
        </row>
        <row r="29">
          <cell r="B29" t="str">
            <v>용역</v>
          </cell>
          <cell r="F29" t="str">
            <v>관악구민체육센터</v>
          </cell>
          <cell r="G29">
            <v>151800</v>
          </cell>
          <cell r="H29" t="str">
            <v>○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  <cell r="N29" t="str">
            <v>X</v>
          </cell>
        </row>
        <row r="30">
          <cell r="B30" t="str">
            <v>용역</v>
          </cell>
          <cell r="F30" t="str">
            <v>구민운동장</v>
          </cell>
          <cell r="G30">
            <v>1254000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</row>
        <row r="31">
          <cell r="B31" t="str">
            <v>용역</v>
          </cell>
          <cell r="F31" t="str">
            <v>제2구민운동장</v>
          </cell>
          <cell r="G31">
            <v>957000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  <cell r="N31" t="str">
            <v>X</v>
          </cell>
        </row>
        <row r="32">
          <cell r="B32" t="str">
            <v>용역</v>
          </cell>
          <cell r="F32" t="str">
            <v>구종합청사</v>
          </cell>
          <cell r="G32">
            <v>1379400</v>
          </cell>
          <cell r="H32" t="str">
            <v>X</v>
          </cell>
          <cell r="I32" t="str">
            <v>X</v>
          </cell>
          <cell r="J32" t="str">
            <v>X</v>
          </cell>
          <cell r="K32" t="str">
            <v>X</v>
          </cell>
          <cell r="L32" t="str">
            <v>X</v>
          </cell>
          <cell r="N32" t="str">
            <v>X</v>
          </cell>
        </row>
        <row r="33">
          <cell r="B33" t="str">
            <v>물품</v>
          </cell>
          <cell r="F33" t="str">
            <v>주차사업팀</v>
          </cell>
          <cell r="G33">
            <v>742500</v>
          </cell>
          <cell r="H33" t="str">
            <v>○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</row>
        <row r="34">
          <cell r="B34" t="str">
            <v>물품</v>
          </cell>
          <cell r="F34" t="str">
            <v>주차사업팀</v>
          </cell>
          <cell r="G34">
            <v>1760000</v>
          </cell>
          <cell r="H34" t="str">
            <v>○</v>
          </cell>
          <cell r="I34" t="str">
            <v>○</v>
          </cell>
          <cell r="J34" t="str">
            <v>X</v>
          </cell>
          <cell r="K34" t="str">
            <v>X</v>
          </cell>
          <cell r="L34" t="str">
            <v>X</v>
          </cell>
          <cell r="N34" t="str">
            <v>X</v>
          </cell>
        </row>
        <row r="35">
          <cell r="B35" t="str">
            <v>공사</v>
          </cell>
          <cell r="F35" t="str">
            <v>주차사업팀</v>
          </cell>
          <cell r="G35">
            <v>682000</v>
          </cell>
          <cell r="H35" t="str">
            <v>○</v>
          </cell>
          <cell r="I35" t="str">
            <v>X</v>
          </cell>
          <cell r="J35" t="str">
            <v>X</v>
          </cell>
          <cell r="K35" t="str">
            <v>X</v>
          </cell>
          <cell r="L35" t="str">
            <v>X</v>
          </cell>
          <cell r="N35" t="str">
            <v>X</v>
          </cell>
        </row>
        <row r="36">
          <cell r="B36" t="str">
            <v>공사</v>
          </cell>
          <cell r="F36" t="str">
            <v>구종합청사</v>
          </cell>
          <cell r="G36">
            <v>770000</v>
          </cell>
          <cell r="H36" t="str">
            <v>○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</row>
        <row r="37">
          <cell r="B37" t="str">
            <v>물품</v>
          </cell>
          <cell r="F37" t="str">
            <v>신림체육센터</v>
          </cell>
          <cell r="G37">
            <v>82500</v>
          </cell>
          <cell r="H37" t="str">
            <v>○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  <cell r="N37" t="str">
            <v>X</v>
          </cell>
        </row>
        <row r="38">
          <cell r="B38" t="str">
            <v>물품</v>
          </cell>
          <cell r="F38" t="str">
            <v>까치산체육센터</v>
          </cell>
          <cell r="G38">
            <v>144000</v>
          </cell>
          <cell r="H38" t="str">
            <v>○</v>
          </cell>
          <cell r="I38" t="str">
            <v>X</v>
          </cell>
          <cell r="J38" t="str">
            <v>X</v>
          </cell>
          <cell r="K38" t="str">
            <v>X</v>
          </cell>
          <cell r="L38" t="str">
            <v>X</v>
          </cell>
          <cell r="N38" t="str">
            <v>X</v>
          </cell>
        </row>
        <row r="39">
          <cell r="B39" t="str">
            <v>물품</v>
          </cell>
          <cell r="F39" t="str">
            <v>주차사업팀</v>
          </cell>
          <cell r="G39">
            <v>110000</v>
          </cell>
          <cell r="H39" t="str">
            <v>○</v>
          </cell>
          <cell r="I39" t="str">
            <v>X</v>
          </cell>
          <cell r="J39" t="str">
            <v>X</v>
          </cell>
          <cell r="K39" t="str">
            <v>X</v>
          </cell>
          <cell r="L39" t="str">
            <v>X</v>
          </cell>
          <cell r="N39" t="str">
            <v>X</v>
          </cell>
        </row>
        <row r="40">
          <cell r="B40" t="str">
            <v>물품</v>
          </cell>
          <cell r="F40" t="str">
            <v>별빛내린천</v>
          </cell>
          <cell r="G40">
            <v>88000</v>
          </cell>
          <cell r="H40" t="str">
            <v>○</v>
          </cell>
          <cell r="I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N40" t="str">
            <v>X</v>
          </cell>
        </row>
        <row r="41">
          <cell r="B41" t="str">
            <v>용역</v>
          </cell>
          <cell r="F41" t="str">
            <v>기획감사팀</v>
          </cell>
          <cell r="G41">
            <v>3100000</v>
          </cell>
          <cell r="H41" t="str">
            <v>X</v>
          </cell>
          <cell r="I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N41" t="str">
            <v>X</v>
          </cell>
        </row>
        <row r="42">
          <cell r="B42" t="str">
            <v>물품</v>
          </cell>
          <cell r="F42" t="str">
            <v>관악구민체육센터</v>
          </cell>
          <cell r="G42">
            <v>165000</v>
          </cell>
          <cell r="H42" t="str">
            <v>○</v>
          </cell>
          <cell r="I42" t="str">
            <v>X</v>
          </cell>
          <cell r="J42" t="str">
            <v>X</v>
          </cell>
          <cell r="K42" t="str">
            <v>X</v>
          </cell>
          <cell r="L42" t="str">
            <v>X</v>
          </cell>
          <cell r="N42" t="str">
            <v>X</v>
          </cell>
        </row>
        <row r="43">
          <cell r="B43" t="str">
            <v>물품</v>
          </cell>
          <cell r="F43" t="str">
            <v>제2구민운동장</v>
          </cell>
          <cell r="G43">
            <v>165000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N43" t="str">
            <v>X</v>
          </cell>
        </row>
        <row r="44">
          <cell r="B44" t="str">
            <v>물품</v>
          </cell>
          <cell r="F44" t="str">
            <v>주차사업팀</v>
          </cell>
          <cell r="G44">
            <v>11770</v>
          </cell>
          <cell r="H44" t="str">
            <v>○</v>
          </cell>
          <cell r="I44" t="str">
            <v>X</v>
          </cell>
          <cell r="J44" t="str">
            <v>○</v>
          </cell>
          <cell r="K44" t="str">
            <v>X</v>
          </cell>
          <cell r="L44" t="str">
            <v>X</v>
          </cell>
          <cell r="N44" t="str">
            <v>X</v>
          </cell>
        </row>
        <row r="45">
          <cell r="B45" t="str">
            <v>용역</v>
          </cell>
          <cell r="F45" t="str">
            <v>관악구민체육센터</v>
          </cell>
          <cell r="G45">
            <v>1824000</v>
          </cell>
          <cell r="H45" t="str">
            <v>X</v>
          </cell>
          <cell r="I45" t="str">
            <v>X</v>
          </cell>
          <cell r="J45" t="str">
            <v>X</v>
          </cell>
          <cell r="K45" t="str">
            <v>X</v>
          </cell>
          <cell r="L45" t="str">
            <v>X</v>
          </cell>
          <cell r="N45" t="str">
            <v>X</v>
          </cell>
        </row>
        <row r="46">
          <cell r="B46" t="str">
            <v>용역</v>
          </cell>
          <cell r="F46" t="str">
            <v>신림체육센터</v>
          </cell>
          <cell r="G46">
            <v>1140000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</row>
        <row r="47">
          <cell r="B47" t="str">
            <v>용역</v>
          </cell>
          <cell r="F47" t="str">
            <v>국사봉체육관</v>
          </cell>
          <cell r="G47">
            <v>1026000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N47" t="str">
            <v>X</v>
          </cell>
        </row>
        <row r="48">
          <cell r="B48" t="str">
            <v>용역</v>
          </cell>
          <cell r="F48" t="str">
            <v>미성체육관</v>
          </cell>
          <cell r="G48">
            <v>1140000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N48" t="str">
            <v>X</v>
          </cell>
        </row>
        <row r="49">
          <cell r="B49" t="str">
            <v>용역</v>
          </cell>
          <cell r="F49" t="str">
            <v>청룡산체육관</v>
          </cell>
          <cell r="G49">
            <v>1140000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L49" t="str">
            <v>X</v>
          </cell>
          <cell r="N49" t="str">
            <v>X</v>
          </cell>
        </row>
        <row r="50">
          <cell r="B50" t="str">
            <v>용역</v>
          </cell>
          <cell r="F50" t="str">
            <v>장군봉체육관</v>
          </cell>
          <cell r="G50">
            <v>1140000</v>
          </cell>
          <cell r="H50" t="str">
            <v>X</v>
          </cell>
          <cell r="I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N50" t="str">
            <v>X</v>
          </cell>
        </row>
        <row r="51">
          <cell r="B51" t="str">
            <v>용역</v>
          </cell>
          <cell r="F51" t="str">
            <v>까치산체육센터</v>
          </cell>
          <cell r="G51">
            <v>1140000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</row>
        <row r="52">
          <cell r="B52" t="str">
            <v>용역</v>
          </cell>
          <cell r="F52" t="str">
            <v>선우체육관</v>
          </cell>
          <cell r="G52">
            <v>1140000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N52" t="str">
            <v>X</v>
          </cell>
        </row>
        <row r="53">
          <cell r="B53" t="str">
            <v>용역</v>
          </cell>
          <cell r="F53" t="str">
            <v>환경에너지관리</v>
          </cell>
          <cell r="G53">
            <v>2736000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N53" t="str">
            <v>X</v>
          </cell>
        </row>
        <row r="54">
          <cell r="B54" t="str">
            <v>용역</v>
          </cell>
          <cell r="F54" t="str">
            <v>기획감사팀</v>
          </cell>
          <cell r="G54">
            <v>1180000</v>
          </cell>
          <cell r="H54" t="str">
            <v>X</v>
          </cell>
          <cell r="I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N54" t="str">
            <v>X</v>
          </cell>
        </row>
        <row r="55">
          <cell r="B55" t="str">
            <v>공사</v>
          </cell>
          <cell r="F55" t="str">
            <v>주차사업팀</v>
          </cell>
          <cell r="G55">
            <v>440000</v>
          </cell>
          <cell r="H55" t="str">
            <v>○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N55" t="str">
            <v>X</v>
          </cell>
        </row>
        <row r="56">
          <cell r="B56" t="str">
            <v>용역</v>
          </cell>
          <cell r="F56" t="str">
            <v>관악구민체육센터</v>
          </cell>
          <cell r="G56">
            <v>445500</v>
          </cell>
          <cell r="H56" t="str">
            <v>○</v>
          </cell>
          <cell r="I56" t="str">
            <v>X</v>
          </cell>
          <cell r="J56" t="str">
            <v>X</v>
          </cell>
          <cell r="K56" t="str">
            <v>X</v>
          </cell>
          <cell r="L56" t="str">
            <v>X</v>
          </cell>
          <cell r="N56" t="str">
            <v>X</v>
          </cell>
        </row>
        <row r="57">
          <cell r="B57" t="str">
            <v>용역</v>
          </cell>
          <cell r="F57" t="str">
            <v>구종합청사</v>
          </cell>
          <cell r="G57">
            <v>3960000</v>
          </cell>
          <cell r="H57" t="str">
            <v>○</v>
          </cell>
          <cell r="I57" t="str">
            <v>X</v>
          </cell>
          <cell r="J57" t="str">
            <v>○</v>
          </cell>
          <cell r="K57" t="str">
            <v>X</v>
          </cell>
          <cell r="L57" t="str">
            <v>○</v>
          </cell>
          <cell r="N57" t="str">
            <v>X</v>
          </cell>
        </row>
        <row r="58">
          <cell r="B58" t="str">
            <v>물품</v>
          </cell>
          <cell r="F58" t="str">
            <v>관악구민체육센터</v>
          </cell>
          <cell r="G58">
            <v>165000</v>
          </cell>
          <cell r="H58" t="str">
            <v>X</v>
          </cell>
          <cell r="I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N58" t="str">
            <v>X</v>
          </cell>
        </row>
        <row r="59">
          <cell r="B59" t="str">
            <v>물품</v>
          </cell>
          <cell r="F59" t="str">
            <v>관악구민체육센터</v>
          </cell>
          <cell r="G59">
            <v>147730</v>
          </cell>
          <cell r="H59" t="str">
            <v>○</v>
          </cell>
          <cell r="I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N59" t="str">
            <v>X</v>
          </cell>
        </row>
        <row r="60">
          <cell r="B60" t="str">
            <v>물품</v>
          </cell>
          <cell r="F60" t="str">
            <v>관악구민체육센터</v>
          </cell>
          <cell r="G60">
            <v>261360</v>
          </cell>
          <cell r="H60" t="str">
            <v>○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N60" t="str">
            <v>X</v>
          </cell>
        </row>
        <row r="61">
          <cell r="B61" t="str">
            <v>공사</v>
          </cell>
          <cell r="F61" t="str">
            <v>청룡산체육관</v>
          </cell>
          <cell r="G61">
            <v>1981100</v>
          </cell>
          <cell r="H61" t="str">
            <v>○</v>
          </cell>
          <cell r="I61" t="str">
            <v>X</v>
          </cell>
          <cell r="J61" t="str">
            <v>X</v>
          </cell>
          <cell r="K61" t="str">
            <v>X</v>
          </cell>
          <cell r="L61" t="str">
            <v>X</v>
          </cell>
          <cell r="N61" t="str">
            <v>X</v>
          </cell>
        </row>
        <row r="62">
          <cell r="B62" t="str">
            <v>공사</v>
          </cell>
          <cell r="F62" t="str">
            <v>환경에너지관리</v>
          </cell>
          <cell r="G62">
            <v>693000</v>
          </cell>
          <cell r="H62" t="str">
            <v>○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N62" t="str">
            <v>X</v>
          </cell>
        </row>
        <row r="63">
          <cell r="B63" t="str">
            <v>물품</v>
          </cell>
          <cell r="F63" t="str">
            <v>경영지원팀</v>
          </cell>
          <cell r="G63">
            <v>495000</v>
          </cell>
          <cell r="H63" t="str">
            <v>○</v>
          </cell>
          <cell r="I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N63" t="str">
            <v>X</v>
          </cell>
        </row>
        <row r="64">
          <cell r="B64" t="str">
            <v>물품</v>
          </cell>
          <cell r="F64" t="str">
            <v>신림체육센터</v>
          </cell>
          <cell r="G64">
            <v>55000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</row>
        <row r="65">
          <cell r="B65" t="str">
            <v>물품</v>
          </cell>
          <cell r="F65" t="str">
            <v>국사봉체육관</v>
          </cell>
          <cell r="G65">
            <v>994400</v>
          </cell>
          <cell r="H65" t="str">
            <v>○</v>
          </cell>
          <cell r="I65" t="str">
            <v>X</v>
          </cell>
          <cell r="J65" t="str">
            <v>X</v>
          </cell>
          <cell r="K65" t="str">
            <v>X</v>
          </cell>
          <cell r="L65" t="str">
            <v>X</v>
          </cell>
          <cell r="N65" t="str">
            <v>X</v>
          </cell>
        </row>
        <row r="66">
          <cell r="B66" t="str">
            <v>물품</v>
          </cell>
          <cell r="F66" t="str">
            <v>청룡산체육관</v>
          </cell>
          <cell r="G66">
            <v>850300</v>
          </cell>
          <cell r="H66" t="str">
            <v>○</v>
          </cell>
          <cell r="I66" t="str">
            <v>X</v>
          </cell>
          <cell r="J66" t="str">
            <v>X</v>
          </cell>
          <cell r="K66" t="str">
            <v>X</v>
          </cell>
          <cell r="L66" t="str">
            <v>X</v>
          </cell>
          <cell r="N66" t="str">
            <v>X</v>
          </cell>
        </row>
        <row r="67">
          <cell r="B67" t="str">
            <v>용역</v>
          </cell>
          <cell r="F67" t="str">
            <v>경영지원팀</v>
          </cell>
          <cell r="G67">
            <v>1650000</v>
          </cell>
          <cell r="H67" t="str">
            <v>○</v>
          </cell>
          <cell r="I67" t="str">
            <v>X</v>
          </cell>
          <cell r="J67" t="str">
            <v>X</v>
          </cell>
          <cell r="K67" t="str">
            <v>X</v>
          </cell>
          <cell r="L67" t="str">
            <v>X</v>
          </cell>
          <cell r="N67" t="str">
            <v>X</v>
          </cell>
        </row>
        <row r="68">
          <cell r="B68" t="str">
            <v>용역</v>
          </cell>
          <cell r="F68" t="str">
            <v>주차사업팀</v>
          </cell>
          <cell r="G68">
            <v>129800</v>
          </cell>
          <cell r="H68" t="str">
            <v>○</v>
          </cell>
          <cell r="I68" t="str">
            <v>X</v>
          </cell>
          <cell r="J68" t="str">
            <v>X</v>
          </cell>
          <cell r="K68" t="str">
            <v>X</v>
          </cell>
          <cell r="L68" t="str">
            <v>X</v>
          </cell>
          <cell r="N68" t="str">
            <v>X</v>
          </cell>
        </row>
        <row r="69">
          <cell r="B69" t="str">
            <v>용역</v>
          </cell>
          <cell r="F69" t="str">
            <v>주차사업팀</v>
          </cell>
          <cell r="G69">
            <v>356300</v>
          </cell>
          <cell r="H69" t="str">
            <v>○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N69" t="str">
            <v>X</v>
          </cell>
        </row>
        <row r="70">
          <cell r="B70" t="str">
            <v>물품</v>
          </cell>
          <cell r="F70" t="str">
            <v>기획감사팀</v>
          </cell>
          <cell r="G70">
            <v>3128050</v>
          </cell>
          <cell r="H70" t="str">
            <v>○</v>
          </cell>
          <cell r="I70" t="str">
            <v>○</v>
          </cell>
          <cell r="J70" t="str">
            <v>X</v>
          </cell>
          <cell r="K70" t="str">
            <v>X</v>
          </cell>
          <cell r="L70" t="str">
            <v>X</v>
          </cell>
          <cell r="N70" t="str">
            <v>○</v>
          </cell>
        </row>
        <row r="71">
          <cell r="B71" t="str">
            <v>물품</v>
          </cell>
          <cell r="F71" t="str">
            <v>기획감사팀</v>
          </cell>
          <cell r="G71">
            <v>211020</v>
          </cell>
          <cell r="H71" t="str">
            <v>○</v>
          </cell>
          <cell r="I71" t="str">
            <v>○</v>
          </cell>
          <cell r="J71" t="str">
            <v>X</v>
          </cell>
          <cell r="K71" t="str">
            <v>X</v>
          </cell>
          <cell r="L71" t="str">
            <v>X</v>
          </cell>
          <cell r="N71" t="str">
            <v>○</v>
          </cell>
        </row>
        <row r="72">
          <cell r="B72" t="str">
            <v>물품</v>
          </cell>
          <cell r="F72" t="str">
            <v>신림체육센터</v>
          </cell>
          <cell r="G72">
            <v>2013030</v>
          </cell>
          <cell r="H72" t="str">
            <v>○</v>
          </cell>
          <cell r="I72" t="str">
            <v>○</v>
          </cell>
          <cell r="J72" t="str">
            <v>X</v>
          </cell>
          <cell r="K72" t="str">
            <v>X</v>
          </cell>
          <cell r="L72" t="str">
            <v>X</v>
          </cell>
          <cell r="N72" t="str">
            <v>○</v>
          </cell>
        </row>
        <row r="73">
          <cell r="B73" t="str">
            <v>물품</v>
          </cell>
          <cell r="F73" t="str">
            <v>신림체육센터</v>
          </cell>
          <cell r="G73">
            <v>422040</v>
          </cell>
          <cell r="H73" t="str">
            <v>○</v>
          </cell>
          <cell r="I73" t="str">
            <v>○</v>
          </cell>
          <cell r="J73" t="str">
            <v>X</v>
          </cell>
          <cell r="K73" t="str">
            <v>X</v>
          </cell>
          <cell r="L73" t="str">
            <v>X</v>
          </cell>
          <cell r="N73" t="str">
            <v>○</v>
          </cell>
        </row>
        <row r="74">
          <cell r="B74" t="str">
            <v>물품</v>
          </cell>
          <cell r="F74" t="str">
            <v>주차사업팀</v>
          </cell>
          <cell r="G74">
            <v>4167990</v>
          </cell>
          <cell r="H74" t="str">
            <v>○</v>
          </cell>
          <cell r="I74" t="str">
            <v>○</v>
          </cell>
          <cell r="J74" t="str">
            <v>X</v>
          </cell>
          <cell r="K74" t="str">
            <v>X</v>
          </cell>
          <cell r="L74" t="str">
            <v>X</v>
          </cell>
          <cell r="N74" t="str">
            <v>○</v>
          </cell>
        </row>
        <row r="75">
          <cell r="B75" t="str">
            <v>물품</v>
          </cell>
          <cell r="F75" t="str">
            <v>주차사업팀</v>
          </cell>
          <cell r="G75">
            <v>844080</v>
          </cell>
          <cell r="H75" t="str">
            <v>○</v>
          </cell>
          <cell r="I75" t="str">
            <v>○</v>
          </cell>
          <cell r="J75" t="str">
            <v>X</v>
          </cell>
          <cell r="K75" t="str">
            <v>X</v>
          </cell>
          <cell r="L75" t="str">
            <v>X</v>
          </cell>
          <cell r="N75" t="str">
            <v>○</v>
          </cell>
        </row>
        <row r="76">
          <cell r="B76" t="str">
            <v>물품</v>
          </cell>
          <cell r="F76" t="str">
            <v>환경에너지관리</v>
          </cell>
          <cell r="G76">
            <v>1045000</v>
          </cell>
          <cell r="H76" t="str">
            <v>○</v>
          </cell>
          <cell r="I76" t="str">
            <v>○</v>
          </cell>
          <cell r="J76" t="str">
            <v>X</v>
          </cell>
          <cell r="K76" t="str">
            <v>X</v>
          </cell>
          <cell r="L76" t="str">
            <v>X</v>
          </cell>
          <cell r="N76" t="str">
            <v>○</v>
          </cell>
        </row>
        <row r="77">
          <cell r="B77" t="str">
            <v>물품</v>
          </cell>
          <cell r="F77" t="str">
            <v>경영지원팀</v>
          </cell>
          <cell r="G77">
            <v>2115630</v>
          </cell>
          <cell r="H77" t="str">
            <v>○</v>
          </cell>
          <cell r="I77" t="str">
            <v>X</v>
          </cell>
          <cell r="J77" t="str">
            <v>X</v>
          </cell>
          <cell r="K77" t="str">
            <v>X</v>
          </cell>
          <cell r="L77" t="str">
            <v>X</v>
          </cell>
          <cell r="N77" t="str">
            <v>X</v>
          </cell>
        </row>
        <row r="78">
          <cell r="B78" t="str">
            <v>물품</v>
          </cell>
          <cell r="F78" t="str">
            <v>환경에너지관리</v>
          </cell>
          <cell r="G78">
            <v>414260</v>
          </cell>
          <cell r="H78" t="str">
            <v>X</v>
          </cell>
          <cell r="I78" t="str">
            <v>X</v>
          </cell>
          <cell r="J78" t="str">
            <v>X</v>
          </cell>
          <cell r="K78" t="str">
            <v>X</v>
          </cell>
          <cell r="L78" t="str">
            <v>X</v>
          </cell>
          <cell r="N78" t="str">
            <v>X</v>
          </cell>
        </row>
        <row r="79">
          <cell r="B79" t="str">
            <v>물품</v>
          </cell>
          <cell r="F79" t="str">
            <v>경영지원팀</v>
          </cell>
          <cell r="G79">
            <v>371790</v>
          </cell>
          <cell r="H79" t="str">
            <v>○</v>
          </cell>
          <cell r="I79" t="str">
            <v>X</v>
          </cell>
          <cell r="J79" t="str">
            <v>X</v>
          </cell>
          <cell r="K79" t="str">
            <v>X</v>
          </cell>
          <cell r="L79" t="str">
            <v>X</v>
          </cell>
          <cell r="N79" t="str">
            <v>X</v>
          </cell>
        </row>
        <row r="80">
          <cell r="B80" t="str">
            <v>물품</v>
          </cell>
          <cell r="F80" t="str">
            <v>경영지원팀</v>
          </cell>
          <cell r="G80">
            <v>1286220</v>
          </cell>
          <cell r="H80" t="str">
            <v>○</v>
          </cell>
          <cell r="I80" t="str">
            <v>○</v>
          </cell>
          <cell r="J80" t="str">
            <v>X</v>
          </cell>
          <cell r="K80" t="str">
            <v>X</v>
          </cell>
          <cell r="L80" t="str">
            <v>X</v>
          </cell>
          <cell r="N80" t="str">
            <v>X</v>
          </cell>
        </row>
        <row r="81">
          <cell r="B81" t="str">
            <v>물품</v>
          </cell>
          <cell r="F81" t="str">
            <v>신림체육센터</v>
          </cell>
          <cell r="G81">
            <v>931700</v>
          </cell>
          <cell r="H81" t="str">
            <v>○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</row>
        <row r="82">
          <cell r="B82" t="str">
            <v>물품</v>
          </cell>
          <cell r="F82" t="str">
            <v>관악구민체육센터</v>
          </cell>
          <cell r="G82">
            <v>198000</v>
          </cell>
          <cell r="H82" t="str">
            <v>○</v>
          </cell>
          <cell r="I82" t="str">
            <v>X</v>
          </cell>
          <cell r="J82" t="str">
            <v>X</v>
          </cell>
          <cell r="K82" t="str">
            <v>X</v>
          </cell>
          <cell r="L82" t="str">
            <v>X</v>
          </cell>
          <cell r="N82" t="str">
            <v>X</v>
          </cell>
        </row>
        <row r="83">
          <cell r="B83" t="str">
            <v>물품</v>
          </cell>
          <cell r="F83" t="str">
            <v>관악구민체육센터</v>
          </cell>
          <cell r="G83">
            <v>992750</v>
          </cell>
          <cell r="H83" t="str">
            <v>○</v>
          </cell>
          <cell r="I83" t="str">
            <v>X</v>
          </cell>
          <cell r="J83" t="str">
            <v>X</v>
          </cell>
          <cell r="K83" t="str">
            <v>X</v>
          </cell>
          <cell r="L83" t="str">
            <v>X</v>
          </cell>
          <cell r="N83" t="str">
            <v>X</v>
          </cell>
        </row>
        <row r="84">
          <cell r="B84" t="str">
            <v>물품</v>
          </cell>
          <cell r="F84" t="str">
            <v>관악구민체육센터</v>
          </cell>
          <cell r="G84">
            <v>209000</v>
          </cell>
          <cell r="H84" t="str">
            <v>○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</row>
        <row r="85">
          <cell r="B85" t="str">
            <v>물품</v>
          </cell>
          <cell r="F85" t="str">
            <v>주차사업팀</v>
          </cell>
          <cell r="G85">
            <v>110000</v>
          </cell>
          <cell r="H85" t="str">
            <v>○</v>
          </cell>
          <cell r="I85" t="str">
            <v>X</v>
          </cell>
          <cell r="J85" t="str">
            <v>X</v>
          </cell>
          <cell r="K85" t="str">
            <v>X</v>
          </cell>
          <cell r="L85" t="str">
            <v>X</v>
          </cell>
          <cell r="N85" t="str">
            <v>X</v>
          </cell>
        </row>
        <row r="86">
          <cell r="B86" t="str">
            <v>물품</v>
          </cell>
          <cell r="F86" t="str">
            <v>관악구민체육센터</v>
          </cell>
          <cell r="G86">
            <v>1987700</v>
          </cell>
          <cell r="H86" t="str">
            <v>○</v>
          </cell>
          <cell r="I86" t="str">
            <v>X</v>
          </cell>
          <cell r="J86" t="str">
            <v>X</v>
          </cell>
          <cell r="K86" t="str">
            <v>X</v>
          </cell>
          <cell r="L86" t="str">
            <v>X</v>
          </cell>
          <cell r="N86" t="str">
            <v>X</v>
          </cell>
        </row>
        <row r="87">
          <cell r="B87" t="str">
            <v>물품</v>
          </cell>
          <cell r="F87" t="str">
            <v>관악구민체육센터</v>
          </cell>
          <cell r="G87">
            <v>572000</v>
          </cell>
          <cell r="H87" t="str">
            <v>○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</row>
        <row r="88">
          <cell r="B88" t="str">
            <v>용역</v>
          </cell>
          <cell r="F88" t="str">
            <v>관악구민체육센터</v>
          </cell>
          <cell r="G88">
            <v>808500</v>
          </cell>
          <cell r="H88" t="str">
            <v>○</v>
          </cell>
          <cell r="I88" t="str">
            <v>X</v>
          </cell>
          <cell r="J88" t="str">
            <v>X</v>
          </cell>
          <cell r="K88" t="str">
            <v>X</v>
          </cell>
          <cell r="L88" t="str">
            <v>X</v>
          </cell>
          <cell r="N88" t="str">
            <v>X</v>
          </cell>
        </row>
        <row r="89">
          <cell r="B89" t="str">
            <v>공사</v>
          </cell>
          <cell r="F89" t="str">
            <v>관악구민체육센터</v>
          </cell>
          <cell r="G89">
            <v>789800</v>
          </cell>
          <cell r="H89" t="str">
            <v>○</v>
          </cell>
          <cell r="I89" t="str">
            <v>X</v>
          </cell>
          <cell r="J89" t="str">
            <v>X</v>
          </cell>
          <cell r="K89" t="str">
            <v>X</v>
          </cell>
          <cell r="L89" t="str">
            <v>X</v>
          </cell>
          <cell r="N89" t="str">
            <v>X</v>
          </cell>
        </row>
        <row r="90">
          <cell r="B90" t="str">
            <v>물품</v>
          </cell>
          <cell r="F90" t="str">
            <v>까치산체육센터</v>
          </cell>
          <cell r="G90">
            <v>55000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</row>
        <row r="91">
          <cell r="B91" t="str">
            <v>용역</v>
          </cell>
          <cell r="F91" t="str">
            <v>까치산체육센터</v>
          </cell>
          <cell r="G91">
            <v>33000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</row>
        <row r="92">
          <cell r="B92" t="str">
            <v>용역</v>
          </cell>
          <cell r="F92" t="str">
            <v>관악구민체육센터</v>
          </cell>
          <cell r="G92">
            <v>151800</v>
          </cell>
          <cell r="H92" t="str">
            <v>○</v>
          </cell>
          <cell r="I92" t="str">
            <v>X</v>
          </cell>
          <cell r="J92" t="str">
            <v>X</v>
          </cell>
          <cell r="K92" t="str">
            <v>X</v>
          </cell>
          <cell r="L92" t="str">
            <v>X</v>
          </cell>
          <cell r="N92" t="str">
            <v>X</v>
          </cell>
        </row>
        <row r="93">
          <cell r="B93" t="str">
            <v>물품</v>
          </cell>
          <cell r="F93" t="str">
            <v>신림체육센터</v>
          </cell>
          <cell r="G93">
            <v>5409660</v>
          </cell>
          <cell r="H93" t="str">
            <v>○</v>
          </cell>
          <cell r="I93" t="str">
            <v>X</v>
          </cell>
          <cell r="J93" t="str">
            <v>X</v>
          </cell>
          <cell r="K93" t="str">
            <v>X</v>
          </cell>
          <cell r="L93" t="str">
            <v>X</v>
          </cell>
          <cell r="N93" t="str">
            <v>X</v>
          </cell>
        </row>
        <row r="94">
          <cell r="B94" t="str">
            <v>물품</v>
          </cell>
          <cell r="F94" t="str">
            <v>신림체육센터</v>
          </cell>
          <cell r="G94">
            <v>1998160</v>
          </cell>
          <cell r="H94" t="str">
            <v>○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</row>
        <row r="95">
          <cell r="B95" t="str">
            <v>물품</v>
          </cell>
          <cell r="F95" t="str">
            <v>주차사업팀</v>
          </cell>
          <cell r="G95">
            <v>8980</v>
          </cell>
          <cell r="H95" t="str">
            <v>○</v>
          </cell>
          <cell r="I95" t="str">
            <v>X</v>
          </cell>
          <cell r="J95" t="str">
            <v>○</v>
          </cell>
          <cell r="K95" t="str">
            <v>X</v>
          </cell>
          <cell r="L95" t="str">
            <v>X</v>
          </cell>
          <cell r="N95" t="str">
            <v>X</v>
          </cell>
        </row>
        <row r="96">
          <cell r="B96" t="str">
            <v>공사</v>
          </cell>
          <cell r="F96" t="str">
            <v>경영지원팀</v>
          </cell>
          <cell r="G96">
            <v>498300</v>
          </cell>
          <cell r="H96" t="str">
            <v>○</v>
          </cell>
          <cell r="I96" t="str">
            <v>X</v>
          </cell>
          <cell r="J96" t="str">
            <v>X</v>
          </cell>
          <cell r="K96" t="str">
            <v>X</v>
          </cell>
          <cell r="L96" t="str">
            <v>X</v>
          </cell>
          <cell r="N96" t="str">
            <v>X</v>
          </cell>
        </row>
        <row r="97">
          <cell r="B97" t="str">
            <v>물품</v>
          </cell>
          <cell r="F97" t="str">
            <v>관악구민체육센터</v>
          </cell>
          <cell r="G97">
            <v>1938200</v>
          </cell>
          <cell r="H97" t="str">
            <v>○</v>
          </cell>
          <cell r="I97" t="str">
            <v>X</v>
          </cell>
          <cell r="J97" t="str">
            <v>○</v>
          </cell>
          <cell r="K97" t="str">
            <v>X</v>
          </cell>
          <cell r="L97" t="str">
            <v>X</v>
          </cell>
          <cell r="N97" t="str">
            <v>X</v>
          </cell>
        </row>
        <row r="98">
          <cell r="B98" t="str">
            <v>용역</v>
          </cell>
          <cell r="F98" t="str">
            <v>관악구민체육센터</v>
          </cell>
          <cell r="G98">
            <v>4950000</v>
          </cell>
          <cell r="H98" t="str">
            <v>○</v>
          </cell>
          <cell r="I98" t="str">
            <v>X</v>
          </cell>
          <cell r="J98" t="str">
            <v>○</v>
          </cell>
          <cell r="K98" t="str">
            <v>X</v>
          </cell>
          <cell r="L98" t="str">
            <v>○</v>
          </cell>
          <cell r="N98" t="str">
            <v>X</v>
          </cell>
        </row>
        <row r="99">
          <cell r="B99" t="str">
            <v>용역</v>
          </cell>
          <cell r="F99" t="str">
            <v>관악구민체육센터</v>
          </cell>
          <cell r="G99">
            <v>1705000</v>
          </cell>
          <cell r="H99" t="str">
            <v>○</v>
          </cell>
          <cell r="I99" t="str">
            <v>X</v>
          </cell>
          <cell r="J99" t="str">
            <v>X</v>
          </cell>
          <cell r="K99" t="str">
            <v>○</v>
          </cell>
          <cell r="L99" t="str">
            <v>X</v>
          </cell>
          <cell r="N99" t="str">
            <v>X</v>
          </cell>
        </row>
        <row r="100">
          <cell r="B100" t="str">
            <v>물품</v>
          </cell>
          <cell r="F100" t="str">
            <v>경영지원팀</v>
          </cell>
          <cell r="G100">
            <v>263240</v>
          </cell>
          <cell r="H100" t="str">
            <v>○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</row>
        <row r="101">
          <cell r="B101" t="str">
            <v>용역</v>
          </cell>
          <cell r="F101" t="str">
            <v>장군봉체육관</v>
          </cell>
          <cell r="G101">
            <v>198000</v>
          </cell>
          <cell r="H101" t="str">
            <v>○</v>
          </cell>
          <cell r="I101" t="str">
            <v>X</v>
          </cell>
          <cell r="J101" t="str">
            <v>X</v>
          </cell>
          <cell r="K101" t="str">
            <v>X</v>
          </cell>
          <cell r="L101" t="str">
            <v>X</v>
          </cell>
          <cell r="N101" t="str">
            <v>X</v>
          </cell>
        </row>
        <row r="102">
          <cell r="B102" t="str">
            <v>용역</v>
          </cell>
          <cell r="F102" t="str">
            <v>기획감사팀</v>
          </cell>
          <cell r="G102">
            <v>14300000</v>
          </cell>
          <cell r="H102" t="str">
            <v>○</v>
          </cell>
          <cell r="I102" t="str">
            <v>X</v>
          </cell>
          <cell r="J102" t="str">
            <v>X</v>
          </cell>
          <cell r="K102" t="str">
            <v>X</v>
          </cell>
          <cell r="L102" t="str">
            <v>X</v>
          </cell>
          <cell r="N102" t="str">
            <v>X</v>
          </cell>
        </row>
        <row r="103">
          <cell r="B103" t="str">
            <v>물품</v>
          </cell>
          <cell r="F103" t="str">
            <v>관악구민체육센터</v>
          </cell>
          <cell r="G103">
            <v>518100</v>
          </cell>
          <cell r="H103" t="str">
            <v>○</v>
          </cell>
          <cell r="I103" t="str">
            <v>X</v>
          </cell>
          <cell r="J103" t="str">
            <v>X</v>
          </cell>
          <cell r="K103" t="str">
            <v>X</v>
          </cell>
          <cell r="L103" t="str">
            <v>X</v>
          </cell>
          <cell r="N103" t="str">
            <v>X</v>
          </cell>
        </row>
        <row r="104">
          <cell r="B104" t="str">
            <v>용역</v>
          </cell>
          <cell r="F104" t="str">
            <v>주차사업팀</v>
          </cell>
          <cell r="G104">
            <v>310200</v>
          </cell>
          <cell r="H104" t="str">
            <v>○</v>
          </cell>
          <cell r="I104" t="str">
            <v>X</v>
          </cell>
          <cell r="J104" t="str">
            <v>X</v>
          </cell>
          <cell r="K104" t="str">
            <v>X</v>
          </cell>
          <cell r="L104" t="str">
            <v>X</v>
          </cell>
          <cell r="N104" t="str">
            <v>X</v>
          </cell>
        </row>
        <row r="105">
          <cell r="B105" t="str">
            <v>물품</v>
          </cell>
          <cell r="F105" t="str">
            <v>기획감사팀</v>
          </cell>
          <cell r="G105">
            <v>4283400</v>
          </cell>
          <cell r="H105" t="str">
            <v>X</v>
          </cell>
          <cell r="I105" t="str">
            <v>X</v>
          </cell>
          <cell r="J105" t="str">
            <v>X</v>
          </cell>
          <cell r="K105" t="str">
            <v>X</v>
          </cell>
          <cell r="L105" t="str">
            <v>X</v>
          </cell>
          <cell r="N105" t="str">
            <v>X</v>
          </cell>
        </row>
        <row r="106">
          <cell r="B106" t="str">
            <v>공사</v>
          </cell>
          <cell r="F106" t="str">
            <v>관악구민체육센터</v>
          </cell>
          <cell r="G106">
            <v>1155000</v>
          </cell>
          <cell r="H106" t="str">
            <v>○</v>
          </cell>
          <cell r="I106" t="str">
            <v>X</v>
          </cell>
          <cell r="J106" t="str">
            <v>X</v>
          </cell>
          <cell r="K106" t="str">
            <v>X</v>
          </cell>
          <cell r="L106" t="str">
            <v>X</v>
          </cell>
          <cell r="N106" t="str">
            <v>X</v>
          </cell>
        </row>
        <row r="107">
          <cell r="B107" t="str">
            <v>물품</v>
          </cell>
          <cell r="F107" t="str">
            <v>관악구민체육센터</v>
          </cell>
          <cell r="G107">
            <v>599500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</row>
        <row r="108">
          <cell r="B108" t="str">
            <v>공사</v>
          </cell>
          <cell r="F108" t="str">
            <v>신림체육센터</v>
          </cell>
          <cell r="G108">
            <v>79200</v>
          </cell>
          <cell r="H108" t="str">
            <v>X</v>
          </cell>
          <cell r="I108" t="str">
            <v>X</v>
          </cell>
          <cell r="J108" t="str">
            <v>X</v>
          </cell>
          <cell r="K108" t="str">
            <v>X</v>
          </cell>
          <cell r="L108" t="str">
            <v>X</v>
          </cell>
          <cell r="N108" t="str">
            <v>X</v>
          </cell>
        </row>
        <row r="109">
          <cell r="B109" t="str">
            <v>물품</v>
          </cell>
          <cell r="F109" t="str">
            <v>구민운동장</v>
          </cell>
          <cell r="G109">
            <v>588500</v>
          </cell>
          <cell r="H109" t="str">
            <v>X</v>
          </cell>
          <cell r="I109" t="str">
            <v>X</v>
          </cell>
          <cell r="J109" t="str">
            <v>X</v>
          </cell>
          <cell r="K109" t="str">
            <v>X</v>
          </cell>
          <cell r="L109" t="str">
            <v>X</v>
          </cell>
          <cell r="N109" t="str">
            <v>X</v>
          </cell>
        </row>
        <row r="110">
          <cell r="B110" t="str">
            <v>공사</v>
          </cell>
          <cell r="F110" t="str">
            <v>주차사업팀</v>
          </cell>
          <cell r="G110">
            <v>825000</v>
          </cell>
          <cell r="H110" t="str">
            <v>○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</row>
        <row r="111">
          <cell r="B111" t="str">
            <v>물품</v>
          </cell>
          <cell r="F111" t="str">
            <v>별빛내린천</v>
          </cell>
          <cell r="G111">
            <v>588500</v>
          </cell>
          <cell r="H111" t="str">
            <v>X</v>
          </cell>
          <cell r="I111" t="str">
            <v>X</v>
          </cell>
          <cell r="J111" t="str">
            <v>X</v>
          </cell>
          <cell r="K111" t="str">
            <v>X</v>
          </cell>
          <cell r="L111" t="str">
            <v>X</v>
          </cell>
          <cell r="N111" t="str">
            <v>X</v>
          </cell>
        </row>
        <row r="112">
          <cell r="B112" t="str">
            <v>용역</v>
          </cell>
          <cell r="F112" t="str">
            <v>미성체육관</v>
          </cell>
          <cell r="G112">
            <v>418000</v>
          </cell>
          <cell r="H112" t="str">
            <v>○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</row>
        <row r="113">
          <cell r="B113" t="str">
            <v>용역</v>
          </cell>
          <cell r="F113" t="str">
            <v>까치산체육센터</v>
          </cell>
          <cell r="G113">
            <v>261000</v>
          </cell>
          <cell r="H113" t="str">
            <v>○</v>
          </cell>
          <cell r="I113" t="str">
            <v>X</v>
          </cell>
          <cell r="J113" t="str">
            <v>X</v>
          </cell>
          <cell r="K113" t="str">
            <v>X</v>
          </cell>
          <cell r="L113" t="str">
            <v>X</v>
          </cell>
          <cell r="N113" t="str">
            <v>X</v>
          </cell>
        </row>
        <row r="114">
          <cell r="B114" t="str">
            <v>물품</v>
          </cell>
          <cell r="F114" t="str">
            <v>관악구민체육센터</v>
          </cell>
          <cell r="G114">
            <v>165000</v>
          </cell>
          <cell r="H114" t="str">
            <v>X</v>
          </cell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N114" t="str">
            <v>X</v>
          </cell>
        </row>
        <row r="115">
          <cell r="B115" t="str">
            <v>물품</v>
          </cell>
          <cell r="F115" t="str">
            <v>관악구민체육센터</v>
          </cell>
          <cell r="G115">
            <v>70400</v>
          </cell>
          <cell r="H115" t="str">
            <v>○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</row>
        <row r="116">
          <cell r="B116" t="str">
            <v>물품</v>
          </cell>
          <cell r="F116" t="str">
            <v>신림체육센터</v>
          </cell>
          <cell r="G116">
            <v>55000</v>
          </cell>
          <cell r="H116" t="str">
            <v>X</v>
          </cell>
          <cell r="I116" t="str">
            <v>X</v>
          </cell>
          <cell r="J116" t="str">
            <v>X</v>
          </cell>
          <cell r="K116" t="str">
            <v>X</v>
          </cell>
          <cell r="L116" t="str">
            <v>X</v>
          </cell>
          <cell r="N116" t="str">
            <v>X</v>
          </cell>
        </row>
        <row r="117">
          <cell r="B117" t="str">
            <v>물품</v>
          </cell>
          <cell r="F117" t="str">
            <v>제2구민운동장</v>
          </cell>
          <cell r="G117">
            <v>187000</v>
          </cell>
          <cell r="H117" t="str">
            <v>○</v>
          </cell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N117" t="str">
            <v>X</v>
          </cell>
        </row>
        <row r="118">
          <cell r="B118" t="str">
            <v>물품</v>
          </cell>
          <cell r="F118" t="str">
            <v>미성체육관</v>
          </cell>
          <cell r="G118">
            <v>1125850</v>
          </cell>
          <cell r="H118" t="str">
            <v>○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</row>
        <row r="119">
          <cell r="B119" t="str">
            <v>물품</v>
          </cell>
          <cell r="F119" t="str">
            <v>선우체육관</v>
          </cell>
          <cell r="G119">
            <v>919600</v>
          </cell>
          <cell r="H119" t="str">
            <v>○</v>
          </cell>
          <cell r="I119" t="str">
            <v>X</v>
          </cell>
          <cell r="J119" t="str">
            <v>X</v>
          </cell>
          <cell r="K119" t="str">
            <v>X</v>
          </cell>
          <cell r="L119" t="str">
            <v>X</v>
          </cell>
          <cell r="N119" t="str">
            <v>X</v>
          </cell>
        </row>
        <row r="120">
          <cell r="B120" t="str">
            <v>용역</v>
          </cell>
          <cell r="F120" t="str">
            <v>관악구민체육센터</v>
          </cell>
          <cell r="G120">
            <v>100000</v>
          </cell>
          <cell r="H120" t="str">
            <v>○</v>
          </cell>
          <cell r="I120" t="str">
            <v>X</v>
          </cell>
          <cell r="J120" t="str">
            <v>○</v>
          </cell>
          <cell r="K120" t="str">
            <v>X</v>
          </cell>
          <cell r="L120" t="str">
            <v>○</v>
          </cell>
          <cell r="N120" t="str">
            <v>X</v>
          </cell>
        </row>
        <row r="121">
          <cell r="B121" t="str">
            <v>공사</v>
          </cell>
          <cell r="F121" t="str">
            <v>관악구민체육센터</v>
          </cell>
          <cell r="G121">
            <v>8410980</v>
          </cell>
          <cell r="H121" t="str">
            <v>○</v>
          </cell>
          <cell r="I121" t="str">
            <v>X</v>
          </cell>
          <cell r="J121" t="str">
            <v>○</v>
          </cell>
          <cell r="K121" t="str">
            <v>X</v>
          </cell>
          <cell r="L121" t="str">
            <v>X</v>
          </cell>
          <cell r="N121" t="str">
            <v>X</v>
          </cell>
        </row>
        <row r="122">
          <cell r="B122" t="str">
            <v>공사</v>
          </cell>
          <cell r="F122" t="str">
            <v>신림체육센터</v>
          </cell>
          <cell r="G122">
            <v>1518000</v>
          </cell>
          <cell r="H122" t="str">
            <v>○</v>
          </cell>
          <cell r="I122" t="str">
            <v>X</v>
          </cell>
          <cell r="J122" t="str">
            <v>X</v>
          </cell>
          <cell r="K122" t="str">
            <v>X</v>
          </cell>
          <cell r="L122" t="str">
            <v>X</v>
          </cell>
          <cell r="N122" t="str">
            <v>X</v>
          </cell>
        </row>
        <row r="123">
          <cell r="B123" t="str">
            <v>공사</v>
          </cell>
          <cell r="F123" t="str">
            <v>신림체육센터</v>
          </cell>
          <cell r="G123">
            <v>1980000</v>
          </cell>
          <cell r="H123" t="str">
            <v>○</v>
          </cell>
          <cell r="I123" t="str">
            <v>X</v>
          </cell>
          <cell r="J123" t="str">
            <v>X</v>
          </cell>
          <cell r="K123" t="str">
            <v>X</v>
          </cell>
          <cell r="L123" t="str">
            <v>X</v>
          </cell>
          <cell r="N123" t="str">
            <v>X</v>
          </cell>
        </row>
        <row r="124">
          <cell r="B124" t="str">
            <v>공사</v>
          </cell>
          <cell r="F124" t="str">
            <v>신림체육센터</v>
          </cell>
          <cell r="G124">
            <v>1903000</v>
          </cell>
          <cell r="H124" t="str">
            <v>○</v>
          </cell>
          <cell r="I124" t="str">
            <v>X</v>
          </cell>
          <cell r="J124" t="str">
            <v>X</v>
          </cell>
          <cell r="K124" t="str">
            <v>X</v>
          </cell>
          <cell r="L124" t="str">
            <v>X</v>
          </cell>
          <cell r="N124" t="str">
            <v>X</v>
          </cell>
        </row>
        <row r="125">
          <cell r="B125" t="str">
            <v>공사</v>
          </cell>
          <cell r="F125" t="str">
            <v>구민운동장</v>
          </cell>
          <cell r="G125">
            <v>1199000</v>
          </cell>
          <cell r="H125" t="str">
            <v>○</v>
          </cell>
          <cell r="I125" t="str">
            <v>X</v>
          </cell>
          <cell r="J125" t="str">
            <v>X</v>
          </cell>
          <cell r="K125" t="str">
            <v>X</v>
          </cell>
          <cell r="L125" t="str">
            <v>○</v>
          </cell>
          <cell r="N125" t="str">
            <v>X</v>
          </cell>
        </row>
        <row r="126">
          <cell r="B126" t="str">
            <v>용역</v>
          </cell>
          <cell r="F126" t="str">
            <v>까치산체육센터</v>
          </cell>
          <cell r="G126">
            <v>100000</v>
          </cell>
          <cell r="H126" t="str">
            <v>○</v>
          </cell>
          <cell r="I126" t="str">
            <v>X</v>
          </cell>
          <cell r="J126" t="str">
            <v>○</v>
          </cell>
          <cell r="K126" t="str">
            <v>X</v>
          </cell>
          <cell r="L126" t="str">
            <v>○</v>
          </cell>
          <cell r="N126" t="str">
            <v>X</v>
          </cell>
        </row>
        <row r="127">
          <cell r="B127" t="str">
            <v>용역</v>
          </cell>
          <cell r="F127" t="str">
            <v>주차사업팀</v>
          </cell>
          <cell r="G127">
            <v>7935000</v>
          </cell>
          <cell r="H127" t="str">
            <v>○</v>
          </cell>
          <cell r="I127" t="str">
            <v>X</v>
          </cell>
          <cell r="J127" t="str">
            <v>○</v>
          </cell>
          <cell r="K127" t="str">
            <v>X</v>
          </cell>
          <cell r="L127" t="str">
            <v>X</v>
          </cell>
          <cell r="N127" t="str">
            <v>X</v>
          </cell>
        </row>
        <row r="128">
          <cell r="B128" t="str">
            <v>용역</v>
          </cell>
          <cell r="F128" t="str">
            <v>관악구민체육센터</v>
          </cell>
          <cell r="G128">
            <v>293000</v>
          </cell>
          <cell r="H128" t="str">
            <v>○</v>
          </cell>
          <cell r="I128" t="str">
            <v>X</v>
          </cell>
          <cell r="J128" t="str">
            <v>○</v>
          </cell>
          <cell r="K128" t="str">
            <v>X</v>
          </cell>
          <cell r="L128" t="str">
            <v>○</v>
          </cell>
          <cell r="N128" t="str">
            <v>X</v>
          </cell>
        </row>
        <row r="129">
          <cell r="B129" t="str">
            <v>용역</v>
          </cell>
          <cell r="F129" t="str">
            <v>구민운동장</v>
          </cell>
          <cell r="G129">
            <v>418000</v>
          </cell>
          <cell r="H129" t="str">
            <v>○</v>
          </cell>
          <cell r="I129" t="str">
            <v>X</v>
          </cell>
          <cell r="J129" t="str">
            <v>○</v>
          </cell>
          <cell r="K129" t="str">
            <v>X</v>
          </cell>
          <cell r="L129" t="str">
            <v>X</v>
          </cell>
          <cell r="N129" t="str">
            <v>X</v>
          </cell>
        </row>
        <row r="130">
          <cell r="B130" t="str">
            <v>용역</v>
          </cell>
          <cell r="F130" t="str">
            <v>미성체육관</v>
          </cell>
          <cell r="G130">
            <v>495000</v>
          </cell>
          <cell r="H130" t="str">
            <v>○</v>
          </cell>
          <cell r="I130" t="str">
            <v>X</v>
          </cell>
          <cell r="J130" t="str">
            <v>X</v>
          </cell>
          <cell r="K130" t="str">
            <v>X</v>
          </cell>
          <cell r="L130" t="str">
            <v>X</v>
          </cell>
          <cell r="N130" t="str">
            <v>X</v>
          </cell>
        </row>
        <row r="131">
          <cell r="B131" t="str">
            <v>용역</v>
          </cell>
          <cell r="F131" t="str">
            <v>미성체육관</v>
          </cell>
          <cell r="G131">
            <v>455070</v>
          </cell>
          <cell r="H131" t="str">
            <v>○</v>
          </cell>
          <cell r="I131" t="str">
            <v>X</v>
          </cell>
          <cell r="J131" t="str">
            <v>X</v>
          </cell>
          <cell r="K131" t="str">
            <v>X</v>
          </cell>
          <cell r="L131" t="str">
            <v>X</v>
          </cell>
          <cell r="N131" t="str">
            <v>X</v>
          </cell>
        </row>
        <row r="132">
          <cell r="B132" t="str">
            <v>용역</v>
          </cell>
          <cell r="F132" t="str">
            <v>미성체육관</v>
          </cell>
          <cell r="G132">
            <v>137000</v>
          </cell>
          <cell r="H132" t="str">
            <v>○</v>
          </cell>
          <cell r="I132" t="str">
            <v>X</v>
          </cell>
          <cell r="J132" t="str">
            <v>○</v>
          </cell>
          <cell r="K132" t="str">
            <v>X</v>
          </cell>
          <cell r="L132" t="str">
            <v>○</v>
          </cell>
          <cell r="N132" t="str">
            <v>X</v>
          </cell>
        </row>
        <row r="133">
          <cell r="B133" t="str">
            <v>용역</v>
          </cell>
          <cell r="F133" t="str">
            <v>장군봉체육관</v>
          </cell>
          <cell r="G133">
            <v>143400</v>
          </cell>
          <cell r="H133" t="str">
            <v>○</v>
          </cell>
          <cell r="I133" t="str">
            <v>X</v>
          </cell>
          <cell r="J133" t="str">
            <v>○</v>
          </cell>
          <cell r="K133" t="str">
            <v>X</v>
          </cell>
          <cell r="L133" t="str">
            <v>○</v>
          </cell>
          <cell r="N133" t="str">
            <v>X</v>
          </cell>
        </row>
        <row r="134">
          <cell r="B134" t="str">
            <v>용역</v>
          </cell>
          <cell r="F134" t="str">
            <v>까치산체육센터</v>
          </cell>
          <cell r="G134">
            <v>82500</v>
          </cell>
          <cell r="H134" t="str">
            <v>○</v>
          </cell>
          <cell r="I134" t="str">
            <v>X</v>
          </cell>
          <cell r="J134" t="str">
            <v>X</v>
          </cell>
          <cell r="K134" t="str">
            <v>X</v>
          </cell>
          <cell r="L134" t="str">
            <v>X</v>
          </cell>
          <cell r="N134" t="str">
            <v>X</v>
          </cell>
        </row>
        <row r="135">
          <cell r="B135" t="str">
            <v>용역</v>
          </cell>
          <cell r="F135" t="str">
            <v>까치산체육센터</v>
          </cell>
          <cell r="G135">
            <v>60000</v>
          </cell>
          <cell r="H135" t="str">
            <v>○</v>
          </cell>
          <cell r="I135" t="str">
            <v>X</v>
          </cell>
          <cell r="J135" t="str">
            <v>○</v>
          </cell>
          <cell r="K135" t="str">
            <v>X</v>
          </cell>
          <cell r="L135" t="str">
            <v>○</v>
          </cell>
          <cell r="N135" t="str">
            <v>X</v>
          </cell>
        </row>
        <row r="136">
          <cell r="B136" t="str">
            <v>용역</v>
          </cell>
          <cell r="F136" t="str">
            <v>선우체육관</v>
          </cell>
          <cell r="G136">
            <v>297000</v>
          </cell>
          <cell r="H136" t="str">
            <v>○</v>
          </cell>
          <cell r="I136" t="str">
            <v>X</v>
          </cell>
          <cell r="J136" t="str">
            <v>X</v>
          </cell>
          <cell r="K136" t="str">
            <v>X</v>
          </cell>
          <cell r="L136" t="str">
            <v>X</v>
          </cell>
          <cell r="N136" t="str">
            <v>X</v>
          </cell>
        </row>
        <row r="137">
          <cell r="B137" t="str">
            <v>용역</v>
          </cell>
          <cell r="F137" t="str">
            <v>선우체육관</v>
          </cell>
          <cell r="G137">
            <v>151000</v>
          </cell>
          <cell r="H137" t="str">
            <v>○</v>
          </cell>
          <cell r="I137" t="str">
            <v>X</v>
          </cell>
          <cell r="J137" t="str">
            <v>○</v>
          </cell>
          <cell r="K137" t="str">
            <v>X</v>
          </cell>
          <cell r="L137" t="str">
            <v>○</v>
          </cell>
          <cell r="N137" t="str">
            <v>X</v>
          </cell>
        </row>
        <row r="138">
          <cell r="B138" t="str">
            <v>물품</v>
          </cell>
          <cell r="F138" t="str">
            <v>관악구민체육센터</v>
          </cell>
          <cell r="G138">
            <v>1658010</v>
          </cell>
          <cell r="H138" t="str">
            <v>○</v>
          </cell>
          <cell r="I138" t="str">
            <v>X</v>
          </cell>
          <cell r="J138" t="str">
            <v>X</v>
          </cell>
          <cell r="K138" t="str">
            <v>○</v>
          </cell>
          <cell r="L138" t="str">
            <v>X</v>
          </cell>
          <cell r="N138" t="str">
            <v>X</v>
          </cell>
        </row>
        <row r="139">
          <cell r="B139" t="str">
            <v>용역</v>
          </cell>
          <cell r="F139" t="str">
            <v>신림체육센터</v>
          </cell>
          <cell r="G139">
            <v>175000</v>
          </cell>
          <cell r="H139" t="str">
            <v>○</v>
          </cell>
          <cell r="I139" t="str">
            <v>X</v>
          </cell>
          <cell r="J139" t="str">
            <v>○</v>
          </cell>
          <cell r="K139" t="str">
            <v>X</v>
          </cell>
          <cell r="L139" t="str">
            <v>○</v>
          </cell>
          <cell r="N139" t="str">
            <v>X</v>
          </cell>
        </row>
        <row r="140">
          <cell r="B140" t="str">
            <v>물품</v>
          </cell>
          <cell r="F140" t="str">
            <v>관악구민체육센터</v>
          </cell>
          <cell r="G140">
            <v>1134000</v>
          </cell>
          <cell r="H140" t="str">
            <v>○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</row>
        <row r="141">
          <cell r="B141" t="str">
            <v>물품</v>
          </cell>
          <cell r="F141" t="str">
            <v>경영지원팀</v>
          </cell>
          <cell r="G141">
            <v>6435000</v>
          </cell>
          <cell r="H141" t="str">
            <v>○</v>
          </cell>
          <cell r="I141" t="str">
            <v>X</v>
          </cell>
          <cell r="J141" t="str">
            <v>○</v>
          </cell>
          <cell r="K141" t="str">
            <v>X</v>
          </cell>
          <cell r="L141" t="str">
            <v>X</v>
          </cell>
          <cell r="N141" t="str">
            <v>X</v>
          </cell>
        </row>
        <row r="142">
          <cell r="B142" t="str">
            <v>공사</v>
          </cell>
          <cell r="F142" t="str">
            <v>관악구민체육센터</v>
          </cell>
          <cell r="G142">
            <v>1700000</v>
          </cell>
          <cell r="H142" t="str">
            <v>○</v>
          </cell>
          <cell r="I142" t="str">
            <v>X</v>
          </cell>
          <cell r="J142" t="str">
            <v>X</v>
          </cell>
          <cell r="K142" t="str">
            <v>X</v>
          </cell>
          <cell r="L142" t="str">
            <v>X</v>
          </cell>
          <cell r="N142" t="str">
            <v>X</v>
          </cell>
        </row>
        <row r="143">
          <cell r="B143" t="str">
            <v>공사</v>
          </cell>
          <cell r="F143" t="str">
            <v>주차사업팀</v>
          </cell>
          <cell r="G143">
            <v>983400</v>
          </cell>
          <cell r="H143" t="str">
            <v>○</v>
          </cell>
          <cell r="I143" t="str">
            <v>X</v>
          </cell>
          <cell r="J143" t="str">
            <v>○</v>
          </cell>
          <cell r="K143" t="str">
            <v>X</v>
          </cell>
          <cell r="L143" t="str">
            <v>X</v>
          </cell>
          <cell r="N143" t="str">
            <v>X</v>
          </cell>
        </row>
        <row r="144">
          <cell r="B144" t="str">
            <v>용역</v>
          </cell>
          <cell r="F144" t="str">
            <v>관악구민체육센터</v>
          </cell>
          <cell r="G144">
            <v>2162040</v>
          </cell>
          <cell r="H144" t="str">
            <v>○</v>
          </cell>
          <cell r="I144" t="str">
            <v>X</v>
          </cell>
          <cell r="J144" t="str">
            <v>X</v>
          </cell>
          <cell r="K144" t="str">
            <v>X</v>
          </cell>
          <cell r="L144" t="str">
            <v>X</v>
          </cell>
          <cell r="N144" t="str">
            <v>X</v>
          </cell>
        </row>
        <row r="145">
          <cell r="B145" t="str">
            <v>용역</v>
          </cell>
          <cell r="F145" t="str">
            <v>관악구민체육센터</v>
          </cell>
          <cell r="G145">
            <v>151800</v>
          </cell>
          <cell r="H145" t="str">
            <v>○</v>
          </cell>
          <cell r="I145" t="str">
            <v>X</v>
          </cell>
          <cell r="J145" t="str">
            <v>X</v>
          </cell>
          <cell r="K145" t="str">
            <v>X</v>
          </cell>
          <cell r="L145" t="str">
            <v>X</v>
          </cell>
          <cell r="N145" t="str">
            <v>X</v>
          </cell>
        </row>
        <row r="146">
          <cell r="B146" t="str">
            <v>용역</v>
          </cell>
          <cell r="F146" t="str">
            <v>국사봉체육관</v>
          </cell>
          <cell r="G146">
            <v>450000</v>
          </cell>
          <cell r="H146" t="str">
            <v>○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</row>
        <row r="147">
          <cell r="B147" t="str">
            <v>용역</v>
          </cell>
          <cell r="F147" t="str">
            <v>국사봉체육관</v>
          </cell>
          <cell r="G147">
            <v>206800</v>
          </cell>
          <cell r="H147" t="str">
            <v>○</v>
          </cell>
          <cell r="I147" t="str">
            <v>X</v>
          </cell>
          <cell r="J147" t="str">
            <v>○</v>
          </cell>
          <cell r="K147" t="str">
            <v>X</v>
          </cell>
          <cell r="L147" t="str">
            <v>○</v>
          </cell>
          <cell r="N147" t="str">
            <v>X</v>
          </cell>
        </row>
        <row r="148">
          <cell r="B148" t="str">
            <v>용역</v>
          </cell>
          <cell r="F148" t="str">
            <v>청룡산체육관</v>
          </cell>
          <cell r="G148">
            <v>247500</v>
          </cell>
          <cell r="H148" t="str">
            <v>○</v>
          </cell>
          <cell r="I148" t="str">
            <v>X</v>
          </cell>
          <cell r="J148" t="str">
            <v>X</v>
          </cell>
          <cell r="K148" t="str">
            <v>X</v>
          </cell>
          <cell r="L148" t="str">
            <v>X</v>
          </cell>
          <cell r="N148" t="str">
            <v>X</v>
          </cell>
        </row>
        <row r="149">
          <cell r="B149" t="str">
            <v>용역</v>
          </cell>
          <cell r="F149" t="str">
            <v>청룡산체육관</v>
          </cell>
          <cell r="G149">
            <v>128920</v>
          </cell>
          <cell r="H149" t="str">
            <v>○</v>
          </cell>
          <cell r="I149" t="str">
            <v>X</v>
          </cell>
          <cell r="J149" t="str">
            <v>○</v>
          </cell>
          <cell r="K149" t="str">
            <v>X</v>
          </cell>
          <cell r="L149" t="str">
            <v>○</v>
          </cell>
          <cell r="N149" t="str">
            <v>X</v>
          </cell>
        </row>
        <row r="150">
          <cell r="B150" t="str">
            <v>용역</v>
          </cell>
          <cell r="F150" t="str">
            <v>주차사업팀</v>
          </cell>
          <cell r="G150">
            <v>1567500</v>
          </cell>
          <cell r="H150" t="str">
            <v>○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</row>
        <row r="151">
          <cell r="B151" t="str">
            <v>물품</v>
          </cell>
          <cell r="F151" t="str">
            <v>관악구민체육센터</v>
          </cell>
          <cell r="G151">
            <v>28200000</v>
          </cell>
          <cell r="H151" t="str">
            <v>○</v>
          </cell>
          <cell r="I151" t="str">
            <v>X</v>
          </cell>
          <cell r="J151" t="str">
            <v>○</v>
          </cell>
          <cell r="K151" t="str">
            <v>X</v>
          </cell>
          <cell r="L151" t="str">
            <v>X</v>
          </cell>
          <cell r="N151" t="str">
            <v>X</v>
          </cell>
        </row>
        <row r="152">
          <cell r="B152" t="str">
            <v>물품</v>
          </cell>
          <cell r="F152" t="str">
            <v>주차사업팀</v>
          </cell>
          <cell r="G152">
            <v>719000</v>
          </cell>
          <cell r="H152" t="str">
            <v>○</v>
          </cell>
          <cell r="I152" t="str">
            <v>X</v>
          </cell>
          <cell r="J152" t="str">
            <v>X</v>
          </cell>
          <cell r="K152" t="str">
            <v>X</v>
          </cell>
          <cell r="L152" t="str">
            <v>X</v>
          </cell>
          <cell r="N152" t="str">
            <v>X</v>
          </cell>
        </row>
        <row r="153">
          <cell r="B153" t="str">
            <v>물품</v>
          </cell>
          <cell r="F153" t="str">
            <v>주차사업팀</v>
          </cell>
          <cell r="G153">
            <v>60000</v>
          </cell>
          <cell r="H153" t="str">
            <v>○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</row>
        <row r="154">
          <cell r="B154" t="str">
            <v>물품</v>
          </cell>
          <cell r="F154" t="str">
            <v>주차사업팀</v>
          </cell>
          <cell r="G154">
            <v>29040450</v>
          </cell>
          <cell r="H154" t="str">
            <v>○</v>
          </cell>
          <cell r="I154" t="str">
            <v>○</v>
          </cell>
          <cell r="J154" t="str">
            <v>X</v>
          </cell>
          <cell r="K154" t="str">
            <v>○</v>
          </cell>
          <cell r="L154" t="str">
            <v>X</v>
          </cell>
          <cell r="N154" t="str">
            <v>X</v>
          </cell>
        </row>
        <row r="155">
          <cell r="B155" t="str">
            <v>물품</v>
          </cell>
          <cell r="F155" t="str">
            <v>경영지원팀</v>
          </cell>
          <cell r="G155">
            <v>39340260</v>
          </cell>
          <cell r="H155" t="str">
            <v>○</v>
          </cell>
          <cell r="I155" t="str">
            <v>○</v>
          </cell>
          <cell r="J155" t="str">
            <v>X</v>
          </cell>
          <cell r="K155" t="str">
            <v>X</v>
          </cell>
          <cell r="L155" t="str">
            <v>X</v>
          </cell>
          <cell r="N155" t="str">
            <v>X</v>
          </cell>
        </row>
        <row r="156">
          <cell r="B156" t="str">
            <v>물품</v>
          </cell>
          <cell r="F156" t="str">
            <v>경영지원팀</v>
          </cell>
          <cell r="G156">
            <v>371790</v>
          </cell>
          <cell r="H156" t="str">
            <v>○</v>
          </cell>
          <cell r="I156" t="str">
            <v>○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○</v>
          </cell>
        </row>
        <row r="157">
          <cell r="B157" t="str">
            <v>물품</v>
          </cell>
          <cell r="F157" t="str">
            <v>관악구민체육센터</v>
          </cell>
          <cell r="G157">
            <v>5750000</v>
          </cell>
          <cell r="H157" t="str">
            <v>○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</row>
        <row r="158">
          <cell r="B158" t="str">
            <v>물품</v>
          </cell>
          <cell r="F158" t="str">
            <v>신림체육센터</v>
          </cell>
          <cell r="G158">
            <v>6500000</v>
          </cell>
          <cell r="H158" t="str">
            <v>○</v>
          </cell>
          <cell r="I158" t="str">
            <v>X</v>
          </cell>
          <cell r="J158" t="str">
            <v>X</v>
          </cell>
          <cell r="K158" t="str">
            <v>X</v>
          </cell>
          <cell r="L158" t="str">
            <v>X</v>
          </cell>
          <cell r="N158" t="str">
            <v>X</v>
          </cell>
        </row>
        <row r="159">
          <cell r="B159" t="str">
            <v>물품</v>
          </cell>
          <cell r="F159" t="str">
            <v>까치산체육센터</v>
          </cell>
          <cell r="G159">
            <v>8470000</v>
          </cell>
          <cell r="H159" t="str">
            <v>○</v>
          </cell>
          <cell r="I159" t="str">
            <v>X</v>
          </cell>
          <cell r="J159" t="str">
            <v>X</v>
          </cell>
          <cell r="K159" t="str">
            <v>X</v>
          </cell>
          <cell r="L159" t="str">
            <v>X</v>
          </cell>
          <cell r="N159" t="str">
            <v>X</v>
          </cell>
        </row>
        <row r="160">
          <cell r="B160" t="str">
            <v>물품</v>
          </cell>
          <cell r="F160" t="str">
            <v>기획감사팀</v>
          </cell>
          <cell r="G160">
            <v>109530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</row>
        <row r="161">
          <cell r="B161" t="str">
            <v>물품</v>
          </cell>
          <cell r="F161" t="str">
            <v>관악구민체육센터</v>
          </cell>
          <cell r="G161">
            <v>709500</v>
          </cell>
          <cell r="H161" t="str">
            <v>○</v>
          </cell>
          <cell r="I161" t="str">
            <v>X</v>
          </cell>
          <cell r="J161" t="str">
            <v>X</v>
          </cell>
          <cell r="K161" t="str">
            <v>X</v>
          </cell>
          <cell r="L161" t="str">
            <v>X</v>
          </cell>
          <cell r="N161" t="str">
            <v>X</v>
          </cell>
        </row>
        <row r="162">
          <cell r="B162" t="str">
            <v>물품</v>
          </cell>
          <cell r="F162" t="str">
            <v>주차사업팀</v>
          </cell>
          <cell r="G162">
            <v>709500</v>
          </cell>
          <cell r="H162" t="str">
            <v>○</v>
          </cell>
          <cell r="I162" t="str">
            <v>X</v>
          </cell>
          <cell r="J162" t="str">
            <v>X</v>
          </cell>
          <cell r="K162" t="str">
            <v>X</v>
          </cell>
          <cell r="L162" t="str">
            <v>X</v>
          </cell>
          <cell r="N162" t="str">
            <v>X</v>
          </cell>
        </row>
        <row r="163">
          <cell r="B163" t="str">
            <v>용역</v>
          </cell>
          <cell r="F163" t="str">
            <v>경영지원팀</v>
          </cell>
          <cell r="G163">
            <v>952500</v>
          </cell>
          <cell r="H163" t="str">
            <v>○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</row>
        <row r="164">
          <cell r="B164" t="str">
            <v>용역</v>
          </cell>
          <cell r="F164" t="str">
            <v>경영지원팀</v>
          </cell>
          <cell r="G164">
            <v>2970000</v>
          </cell>
          <cell r="H164" t="str">
            <v>○</v>
          </cell>
          <cell r="I164" t="str">
            <v>X</v>
          </cell>
          <cell r="J164" t="str">
            <v>X</v>
          </cell>
          <cell r="K164" t="str">
            <v>X</v>
          </cell>
          <cell r="L164" t="str">
            <v>X</v>
          </cell>
          <cell r="N164" t="str">
            <v>X</v>
          </cell>
        </row>
        <row r="165">
          <cell r="B165" t="str">
            <v>물품</v>
          </cell>
          <cell r="F165" t="str">
            <v>신림체육센터</v>
          </cell>
          <cell r="G165">
            <v>750200</v>
          </cell>
          <cell r="H165" t="str">
            <v>○</v>
          </cell>
          <cell r="I165" t="str">
            <v>X</v>
          </cell>
          <cell r="J165" t="str">
            <v>X</v>
          </cell>
          <cell r="K165" t="str">
            <v>X</v>
          </cell>
          <cell r="L165" t="str">
            <v>X</v>
          </cell>
          <cell r="N165" t="str">
            <v>X</v>
          </cell>
        </row>
        <row r="166">
          <cell r="B166" t="str">
            <v>용역</v>
          </cell>
          <cell r="F166" t="str">
            <v>주차사업팀</v>
          </cell>
          <cell r="G166">
            <v>1197600</v>
          </cell>
          <cell r="H166" t="str">
            <v>○</v>
          </cell>
          <cell r="I166" t="str">
            <v>X</v>
          </cell>
          <cell r="J166" t="str">
            <v>○</v>
          </cell>
          <cell r="K166" t="str">
            <v>X</v>
          </cell>
          <cell r="L166" t="str">
            <v>X</v>
          </cell>
          <cell r="N166" t="str">
            <v>X</v>
          </cell>
        </row>
        <row r="167">
          <cell r="B167" t="str">
            <v>용역</v>
          </cell>
          <cell r="F167" t="str">
            <v>주차사업팀</v>
          </cell>
          <cell r="G167">
            <v>325000</v>
          </cell>
          <cell r="H167" t="str">
            <v>○</v>
          </cell>
          <cell r="I167" t="str">
            <v>X</v>
          </cell>
          <cell r="J167" t="str">
            <v>X</v>
          </cell>
          <cell r="K167" t="str">
            <v>X</v>
          </cell>
          <cell r="L167" t="str">
            <v>X</v>
          </cell>
          <cell r="N167" t="str">
            <v>X</v>
          </cell>
        </row>
        <row r="168">
          <cell r="B168" t="str">
            <v>용역</v>
          </cell>
          <cell r="F168" t="str">
            <v>주차사업팀</v>
          </cell>
          <cell r="G168">
            <v>684200</v>
          </cell>
          <cell r="H168" t="str">
            <v>○</v>
          </cell>
          <cell r="I168" t="str">
            <v>X</v>
          </cell>
          <cell r="J168" t="str">
            <v>X</v>
          </cell>
          <cell r="K168" t="str">
            <v>○</v>
          </cell>
          <cell r="L168" t="str">
            <v>X</v>
          </cell>
          <cell r="N168" t="str">
            <v>X</v>
          </cell>
        </row>
        <row r="169">
          <cell r="B169" t="str">
            <v>용역</v>
          </cell>
          <cell r="F169" t="str">
            <v>주차사업팀</v>
          </cell>
          <cell r="G169">
            <v>1299000</v>
          </cell>
          <cell r="H169" t="str">
            <v>○</v>
          </cell>
          <cell r="I169" t="str">
            <v>X</v>
          </cell>
          <cell r="J169" t="str">
            <v>X</v>
          </cell>
          <cell r="K169" t="str">
            <v>○</v>
          </cell>
          <cell r="L169" t="str">
            <v>X</v>
          </cell>
          <cell r="N169" t="str">
            <v>X</v>
          </cell>
        </row>
        <row r="170">
          <cell r="B170" t="str">
            <v>용역</v>
          </cell>
          <cell r="F170" t="str">
            <v>경영지원팀</v>
          </cell>
          <cell r="G170">
            <v>990000</v>
          </cell>
          <cell r="H170" t="str">
            <v>○</v>
          </cell>
          <cell r="I170" t="str">
            <v>X</v>
          </cell>
          <cell r="J170" t="str">
            <v>X</v>
          </cell>
          <cell r="K170" t="str">
            <v>X</v>
          </cell>
          <cell r="L170" t="str">
            <v>X</v>
          </cell>
          <cell r="N170" t="str">
            <v>X</v>
          </cell>
        </row>
        <row r="171">
          <cell r="B171" t="str">
            <v>용역</v>
          </cell>
          <cell r="F171" t="str">
            <v>제2구민운동장</v>
          </cell>
          <cell r="G171">
            <v>600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</row>
        <row r="172">
          <cell r="B172" t="str">
            <v>물품</v>
          </cell>
          <cell r="F172" t="str">
            <v>별빛내린천</v>
          </cell>
          <cell r="G172">
            <v>44000</v>
          </cell>
          <cell r="H172" t="str">
            <v>○</v>
          </cell>
          <cell r="I172" t="str">
            <v>X</v>
          </cell>
          <cell r="J172" t="str">
            <v>X</v>
          </cell>
          <cell r="K172" t="str">
            <v>X</v>
          </cell>
          <cell r="L172" t="str">
            <v>X</v>
          </cell>
          <cell r="N172" t="str">
            <v>X</v>
          </cell>
        </row>
        <row r="173">
          <cell r="B173" t="str">
            <v>물품</v>
          </cell>
          <cell r="F173" t="str">
            <v>구종합청사</v>
          </cell>
          <cell r="G173">
            <v>420000</v>
          </cell>
          <cell r="H173" t="str">
            <v>○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</row>
        <row r="174">
          <cell r="B174" t="str">
            <v>용역</v>
          </cell>
          <cell r="F174" t="str">
            <v>주차사업팀</v>
          </cell>
          <cell r="G174">
            <v>996000</v>
          </cell>
          <cell r="H174" t="str">
            <v>○</v>
          </cell>
          <cell r="I174" t="str">
            <v>X</v>
          </cell>
          <cell r="J174" t="str">
            <v>○</v>
          </cell>
          <cell r="K174" t="str">
            <v>X</v>
          </cell>
          <cell r="L174" t="str">
            <v>○</v>
          </cell>
          <cell r="N174" t="str">
            <v>X</v>
          </cell>
        </row>
        <row r="175">
          <cell r="B175" t="str">
            <v>용역</v>
          </cell>
          <cell r="F175" t="str">
            <v>주차사업팀</v>
          </cell>
          <cell r="G175">
            <v>825000</v>
          </cell>
          <cell r="H175" t="str">
            <v>○</v>
          </cell>
          <cell r="I175" t="str">
            <v>X</v>
          </cell>
          <cell r="J175" t="str">
            <v>X</v>
          </cell>
          <cell r="K175" t="str">
            <v>X</v>
          </cell>
          <cell r="L175" t="str">
            <v>X</v>
          </cell>
          <cell r="N175" t="str">
            <v>X</v>
          </cell>
        </row>
        <row r="176">
          <cell r="B176" t="str">
            <v>물품</v>
          </cell>
          <cell r="F176" t="str">
            <v>경영지원팀</v>
          </cell>
          <cell r="G176">
            <v>1354540</v>
          </cell>
          <cell r="H176" t="str">
            <v>○</v>
          </cell>
          <cell r="I176" t="str">
            <v>X</v>
          </cell>
          <cell r="J176" t="str">
            <v>X</v>
          </cell>
          <cell r="K176" t="str">
            <v>X</v>
          </cell>
          <cell r="L176" t="str">
            <v>X</v>
          </cell>
          <cell r="N176" t="str">
            <v>X</v>
          </cell>
        </row>
        <row r="177">
          <cell r="B177" t="str">
            <v>물품</v>
          </cell>
          <cell r="F177" t="str">
            <v>기획감사팀</v>
          </cell>
          <cell r="G177">
            <v>951000</v>
          </cell>
          <cell r="H177" t="str">
            <v>○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○</v>
          </cell>
          <cell r="N177" t="str">
            <v>X</v>
          </cell>
        </row>
        <row r="178">
          <cell r="B178" t="str">
            <v>물품</v>
          </cell>
          <cell r="F178" t="str">
            <v>관악구민체육센터</v>
          </cell>
          <cell r="G178">
            <v>165000</v>
          </cell>
          <cell r="H178" t="str">
            <v>○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</row>
        <row r="179">
          <cell r="B179" t="str">
            <v>물품</v>
          </cell>
          <cell r="F179" t="str">
            <v>까치산체육센터</v>
          </cell>
          <cell r="G179">
            <v>33000</v>
          </cell>
          <cell r="H179" t="str">
            <v>○</v>
          </cell>
          <cell r="I179" t="str">
            <v>X</v>
          </cell>
          <cell r="J179" t="str">
            <v>X</v>
          </cell>
          <cell r="K179" t="str">
            <v>X</v>
          </cell>
          <cell r="L179" t="str">
            <v>X</v>
          </cell>
          <cell r="N179" t="str">
            <v>X</v>
          </cell>
        </row>
        <row r="180">
          <cell r="B180" t="str">
            <v>물품</v>
          </cell>
          <cell r="F180" t="str">
            <v>주차사업팀</v>
          </cell>
          <cell r="G180">
            <v>110000</v>
          </cell>
          <cell r="H180" t="str">
            <v>○</v>
          </cell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N180" t="str">
            <v>X</v>
          </cell>
        </row>
        <row r="181">
          <cell r="B181" t="str">
            <v>물품</v>
          </cell>
          <cell r="F181" t="str">
            <v>주차사업팀</v>
          </cell>
          <cell r="G181">
            <v>55600</v>
          </cell>
          <cell r="H181" t="str">
            <v>○</v>
          </cell>
          <cell r="I181" t="str">
            <v>X</v>
          </cell>
          <cell r="J181" t="str">
            <v>○</v>
          </cell>
          <cell r="K181" t="str">
            <v>X</v>
          </cell>
          <cell r="L181" t="str">
            <v>X</v>
          </cell>
          <cell r="N181" t="str">
            <v>X</v>
          </cell>
        </row>
        <row r="182">
          <cell r="B182" t="str">
            <v>물품</v>
          </cell>
          <cell r="F182" t="str">
            <v>관악구민체육센터</v>
          </cell>
          <cell r="G182">
            <v>664400</v>
          </cell>
          <cell r="H182" t="str">
            <v>○</v>
          </cell>
          <cell r="I182" t="str">
            <v>X</v>
          </cell>
          <cell r="J182" t="str">
            <v>X</v>
          </cell>
          <cell r="K182" t="str">
            <v>X</v>
          </cell>
          <cell r="L182" t="str">
            <v>X</v>
          </cell>
          <cell r="N182" t="str">
            <v>X</v>
          </cell>
        </row>
        <row r="183">
          <cell r="B183" t="str">
            <v>공사</v>
          </cell>
          <cell r="F183" t="str">
            <v>관악구민체육센터</v>
          </cell>
          <cell r="G183">
            <v>1951510</v>
          </cell>
          <cell r="H183" t="str">
            <v>○</v>
          </cell>
          <cell r="I183" t="str">
            <v>X</v>
          </cell>
          <cell r="J183" t="str">
            <v>X</v>
          </cell>
          <cell r="K183" t="str">
            <v>X</v>
          </cell>
          <cell r="L183" t="str">
            <v>X</v>
          </cell>
          <cell r="N183" t="str">
            <v>X</v>
          </cell>
        </row>
        <row r="184">
          <cell r="B184" t="str">
            <v>공사</v>
          </cell>
          <cell r="F184" t="str">
            <v>관악구민체육센터</v>
          </cell>
          <cell r="G184">
            <v>770000</v>
          </cell>
          <cell r="H184" t="str">
            <v>○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</row>
        <row r="185">
          <cell r="B185" t="str">
            <v>공사</v>
          </cell>
          <cell r="F185" t="str">
            <v>국사봉체육관</v>
          </cell>
          <cell r="G185">
            <v>1815000</v>
          </cell>
          <cell r="H185" t="str">
            <v>○</v>
          </cell>
          <cell r="I185" t="str">
            <v>X</v>
          </cell>
          <cell r="J185" t="str">
            <v>X</v>
          </cell>
          <cell r="K185" t="str">
            <v>X</v>
          </cell>
          <cell r="L185" t="str">
            <v>X</v>
          </cell>
          <cell r="N185" t="str">
            <v>X</v>
          </cell>
        </row>
        <row r="186">
          <cell r="B186" t="str">
            <v>공사</v>
          </cell>
          <cell r="F186" t="str">
            <v>미성체육관</v>
          </cell>
          <cell r="G186">
            <v>1832600</v>
          </cell>
          <cell r="H186" t="str">
            <v>○</v>
          </cell>
          <cell r="I186" t="str">
            <v>X</v>
          </cell>
          <cell r="J186" t="str">
            <v>X</v>
          </cell>
          <cell r="K186" t="str">
            <v>X</v>
          </cell>
          <cell r="L186" t="str">
            <v>X</v>
          </cell>
          <cell r="N186" t="str">
            <v>X</v>
          </cell>
        </row>
        <row r="187">
          <cell r="B187" t="str">
            <v>용역</v>
          </cell>
          <cell r="F187" t="str">
            <v>주차사업팀</v>
          </cell>
          <cell r="G187">
            <v>414250</v>
          </cell>
          <cell r="H187" t="str">
            <v>○</v>
          </cell>
          <cell r="I187" t="str">
            <v>X</v>
          </cell>
          <cell r="J187" t="str">
            <v>X</v>
          </cell>
          <cell r="K187" t="str">
            <v>X</v>
          </cell>
          <cell r="L187" t="str">
            <v>X</v>
          </cell>
          <cell r="N187" t="str">
            <v>X</v>
          </cell>
        </row>
        <row r="188">
          <cell r="B188" t="str">
            <v>용역</v>
          </cell>
          <cell r="F188" t="str">
            <v>주차사업팀</v>
          </cell>
          <cell r="G188">
            <v>2701960</v>
          </cell>
          <cell r="H188" t="str">
            <v>X</v>
          </cell>
          <cell r="I188" t="str">
            <v>X</v>
          </cell>
          <cell r="J188" t="str">
            <v>X</v>
          </cell>
          <cell r="K188" t="str">
            <v>X</v>
          </cell>
          <cell r="L188" t="str">
            <v>X</v>
          </cell>
          <cell r="N188" t="str">
            <v>X</v>
          </cell>
        </row>
        <row r="189">
          <cell r="B189" t="str">
            <v>용역</v>
          </cell>
          <cell r="F189" t="str">
            <v>주차사업팀</v>
          </cell>
          <cell r="G189">
            <v>1905000</v>
          </cell>
          <cell r="H189" t="str">
            <v>○</v>
          </cell>
          <cell r="I189" t="str">
            <v>X</v>
          </cell>
          <cell r="J189" t="str">
            <v>X</v>
          </cell>
          <cell r="K189" t="str">
            <v>X</v>
          </cell>
          <cell r="L189" t="str">
            <v>X</v>
          </cell>
          <cell r="N189" t="str">
            <v>X</v>
          </cell>
        </row>
        <row r="190">
          <cell r="B190" t="str">
            <v>용역</v>
          </cell>
          <cell r="F190" t="str">
            <v>기획감사팀</v>
          </cell>
          <cell r="G190">
            <v>6996000</v>
          </cell>
          <cell r="H190" t="str">
            <v>○</v>
          </cell>
          <cell r="I190" t="str">
            <v>X</v>
          </cell>
          <cell r="J190" t="str">
            <v>X</v>
          </cell>
          <cell r="K190" t="str">
            <v>X</v>
          </cell>
          <cell r="L190" t="str">
            <v>X</v>
          </cell>
          <cell r="N190" t="str">
            <v>X</v>
          </cell>
        </row>
        <row r="191">
          <cell r="B191" t="str">
            <v>용역</v>
          </cell>
          <cell r="F191" t="str">
            <v>관악구민체육센터</v>
          </cell>
          <cell r="G191">
            <v>968000</v>
          </cell>
          <cell r="H191" t="str">
            <v>○</v>
          </cell>
          <cell r="I191" t="str">
            <v>X</v>
          </cell>
          <cell r="J191" t="str">
            <v>○</v>
          </cell>
          <cell r="K191" t="str">
            <v>X</v>
          </cell>
          <cell r="L191" t="str">
            <v>X</v>
          </cell>
          <cell r="N191" t="str">
            <v>X</v>
          </cell>
        </row>
        <row r="192">
          <cell r="B192" t="str">
            <v>용역</v>
          </cell>
          <cell r="F192" t="str">
            <v>국사봉체육관</v>
          </cell>
          <cell r="G192">
            <v>418000</v>
          </cell>
          <cell r="H192" t="str">
            <v>○</v>
          </cell>
          <cell r="I192" t="str">
            <v>X</v>
          </cell>
          <cell r="J192" t="str">
            <v>○</v>
          </cell>
          <cell r="K192" t="str">
            <v>X</v>
          </cell>
          <cell r="L192" t="str">
            <v>X</v>
          </cell>
          <cell r="N192" t="str">
            <v>X</v>
          </cell>
        </row>
        <row r="193">
          <cell r="B193" t="str">
            <v>물품</v>
          </cell>
          <cell r="F193" t="str">
            <v>국사봉체육관</v>
          </cell>
          <cell r="G193">
            <v>1443000</v>
          </cell>
          <cell r="H193" t="str">
            <v>○</v>
          </cell>
          <cell r="I193" t="str">
            <v>X</v>
          </cell>
          <cell r="J193" t="str">
            <v>X</v>
          </cell>
          <cell r="K193" t="str">
            <v>X</v>
          </cell>
          <cell r="L193" t="str">
            <v>X</v>
          </cell>
          <cell r="N193" t="str">
            <v>X</v>
          </cell>
        </row>
        <row r="194">
          <cell r="B194" t="str">
            <v>물품</v>
          </cell>
          <cell r="F194" t="str">
            <v>국사봉체육관</v>
          </cell>
          <cell r="G194">
            <v>697000</v>
          </cell>
          <cell r="H194" t="str">
            <v>○</v>
          </cell>
          <cell r="I194" t="str">
            <v>X</v>
          </cell>
          <cell r="J194" t="str">
            <v>X</v>
          </cell>
          <cell r="K194" t="str">
            <v>X</v>
          </cell>
          <cell r="L194" t="str">
            <v>X</v>
          </cell>
          <cell r="N194" t="str">
            <v>X</v>
          </cell>
        </row>
        <row r="195">
          <cell r="B195" t="str">
            <v>물품</v>
          </cell>
          <cell r="F195" t="str">
            <v>주차사업팀</v>
          </cell>
          <cell r="G195">
            <v>1020000</v>
          </cell>
          <cell r="H195" t="str">
            <v>○</v>
          </cell>
          <cell r="I195" t="str">
            <v>X</v>
          </cell>
          <cell r="J195" t="str">
            <v>X</v>
          </cell>
          <cell r="K195" t="str">
            <v>X</v>
          </cell>
          <cell r="L195" t="str">
            <v>X</v>
          </cell>
          <cell r="N195" t="str">
            <v>X</v>
          </cell>
        </row>
        <row r="196">
          <cell r="B196" t="str">
            <v>용역</v>
          </cell>
          <cell r="F196" t="str">
            <v>보훈회관</v>
          </cell>
          <cell r="G196">
            <v>363000</v>
          </cell>
          <cell r="H196" t="str">
            <v>○</v>
          </cell>
          <cell r="I196" t="str">
            <v>X</v>
          </cell>
          <cell r="J196" t="str">
            <v>X</v>
          </cell>
          <cell r="K196" t="str">
            <v>X</v>
          </cell>
          <cell r="L196" t="str">
            <v>X</v>
          </cell>
          <cell r="N196" t="str">
            <v>X</v>
          </cell>
        </row>
        <row r="197">
          <cell r="B197" t="str">
            <v>물품</v>
          </cell>
          <cell r="F197" t="str">
            <v>관악구민체육센터</v>
          </cell>
          <cell r="G197">
            <v>1187340</v>
          </cell>
          <cell r="H197" t="str">
            <v>○</v>
          </cell>
          <cell r="I197" t="str">
            <v>X</v>
          </cell>
          <cell r="J197" t="str">
            <v>X</v>
          </cell>
          <cell r="K197" t="str">
            <v>X</v>
          </cell>
          <cell r="L197" t="str">
            <v>X</v>
          </cell>
          <cell r="N197" t="str">
            <v>X</v>
          </cell>
        </row>
        <row r="198">
          <cell r="B198" t="str">
            <v>공사</v>
          </cell>
          <cell r="F198" t="str">
            <v>관악구민체육센터</v>
          </cell>
          <cell r="G198">
            <v>442000</v>
          </cell>
          <cell r="H198" t="str">
            <v>○</v>
          </cell>
          <cell r="I198" t="str">
            <v>X</v>
          </cell>
          <cell r="J198" t="str">
            <v>X</v>
          </cell>
          <cell r="K198" t="str">
            <v>○</v>
          </cell>
          <cell r="L198" t="str">
            <v>X</v>
          </cell>
          <cell r="N198" t="str">
            <v>X</v>
          </cell>
        </row>
        <row r="199">
          <cell r="B199" t="str">
            <v>물품</v>
          </cell>
          <cell r="F199" t="str">
            <v>관악구민체육센터</v>
          </cell>
          <cell r="G199">
            <v>2652830</v>
          </cell>
          <cell r="H199" t="str">
            <v>○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</row>
        <row r="200">
          <cell r="B200" t="str">
            <v>공사</v>
          </cell>
          <cell r="F200" t="str">
            <v>관악구민체육센터</v>
          </cell>
          <cell r="G200">
            <v>1353000</v>
          </cell>
          <cell r="H200" t="str">
            <v>○</v>
          </cell>
          <cell r="I200" t="str">
            <v>X</v>
          </cell>
          <cell r="J200" t="str">
            <v>X</v>
          </cell>
          <cell r="K200" t="str">
            <v>X</v>
          </cell>
          <cell r="L200" t="str">
            <v>X</v>
          </cell>
          <cell r="N200" t="str">
            <v>X</v>
          </cell>
        </row>
        <row r="201">
          <cell r="B201" t="str">
            <v>물품</v>
          </cell>
          <cell r="F201" t="str">
            <v>주차사업팀</v>
          </cell>
          <cell r="G201">
            <v>990000</v>
          </cell>
          <cell r="H201" t="str">
            <v>○</v>
          </cell>
          <cell r="I201" t="str">
            <v>X</v>
          </cell>
          <cell r="J201" t="str">
            <v>X</v>
          </cell>
          <cell r="K201" t="str">
            <v>X</v>
          </cell>
          <cell r="L201" t="str">
            <v>X</v>
          </cell>
          <cell r="N201" t="str">
            <v>X</v>
          </cell>
        </row>
        <row r="202">
          <cell r="B202" t="str">
            <v>물품</v>
          </cell>
          <cell r="F202" t="str">
            <v>주차사업팀</v>
          </cell>
          <cell r="G202">
            <v>1540000</v>
          </cell>
          <cell r="H202" t="str">
            <v>○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</row>
        <row r="203">
          <cell r="B203" t="str">
            <v>용역</v>
          </cell>
          <cell r="F203" t="str">
            <v>주차사업팀</v>
          </cell>
          <cell r="G203">
            <v>1056000</v>
          </cell>
          <cell r="H203" t="str">
            <v>○</v>
          </cell>
          <cell r="I203" t="str">
            <v>X</v>
          </cell>
          <cell r="J203" t="str">
            <v>X</v>
          </cell>
          <cell r="K203" t="str">
            <v>X</v>
          </cell>
          <cell r="L203" t="str">
            <v>X</v>
          </cell>
          <cell r="N203" t="str">
            <v>X</v>
          </cell>
        </row>
        <row r="204">
          <cell r="B204" t="str">
            <v>용역</v>
          </cell>
          <cell r="F204" t="str">
            <v>신림체육센터</v>
          </cell>
          <cell r="G204">
            <v>363000</v>
          </cell>
          <cell r="H204" t="str">
            <v>○</v>
          </cell>
          <cell r="I204" t="str">
            <v>X</v>
          </cell>
          <cell r="J204" t="str">
            <v>○</v>
          </cell>
          <cell r="K204" t="str">
            <v>X</v>
          </cell>
          <cell r="L204" t="str">
            <v>X</v>
          </cell>
          <cell r="N204" t="str">
            <v>X</v>
          </cell>
        </row>
        <row r="205">
          <cell r="B205" t="str">
            <v>용역</v>
          </cell>
          <cell r="F205" t="str">
            <v>경영지원팀</v>
          </cell>
          <cell r="G205">
            <v>990000</v>
          </cell>
          <cell r="H205" t="str">
            <v>○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</row>
        <row r="206">
          <cell r="B206" t="str">
            <v>물품</v>
          </cell>
          <cell r="F206" t="str">
            <v>관악구민체육센터</v>
          </cell>
          <cell r="G206">
            <v>1866480</v>
          </cell>
          <cell r="H206" t="str">
            <v>○</v>
          </cell>
          <cell r="I206" t="str">
            <v>X</v>
          </cell>
          <cell r="J206" t="str">
            <v>○</v>
          </cell>
          <cell r="K206" t="str">
            <v>X</v>
          </cell>
          <cell r="L206" t="str">
            <v>X</v>
          </cell>
          <cell r="N206" t="str">
            <v>X</v>
          </cell>
        </row>
        <row r="207">
          <cell r="B207" t="str">
            <v>물품</v>
          </cell>
          <cell r="F207" t="str">
            <v>기획감사팀</v>
          </cell>
          <cell r="G207">
            <v>1131900</v>
          </cell>
          <cell r="H207" t="str">
            <v>○</v>
          </cell>
          <cell r="I207" t="str">
            <v>X</v>
          </cell>
          <cell r="J207" t="str">
            <v>X</v>
          </cell>
          <cell r="K207" t="str">
            <v>X</v>
          </cell>
          <cell r="L207" t="str">
            <v>○</v>
          </cell>
          <cell r="N207" t="str">
            <v>X</v>
          </cell>
        </row>
        <row r="208">
          <cell r="B208" t="str">
            <v>물품</v>
          </cell>
          <cell r="F208" t="str">
            <v>관악구민체육센터</v>
          </cell>
          <cell r="G208">
            <v>98780</v>
          </cell>
          <cell r="H208" t="str">
            <v>○</v>
          </cell>
          <cell r="I208" t="str">
            <v>X</v>
          </cell>
          <cell r="J208" t="str">
            <v>X</v>
          </cell>
          <cell r="K208" t="str">
            <v>X</v>
          </cell>
          <cell r="L208" t="str">
            <v>X</v>
          </cell>
          <cell r="N208" t="str">
            <v>X</v>
          </cell>
        </row>
        <row r="209">
          <cell r="B209" t="str">
            <v>물품</v>
          </cell>
          <cell r="F209" t="str">
            <v>관악구민체육센터</v>
          </cell>
          <cell r="G209">
            <v>165000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</row>
        <row r="210">
          <cell r="B210" t="str">
            <v>물품</v>
          </cell>
          <cell r="F210" t="str">
            <v>관악구민체육센터</v>
          </cell>
          <cell r="G210">
            <v>290180</v>
          </cell>
          <cell r="H210" t="str">
            <v>○</v>
          </cell>
          <cell r="I210" t="str">
            <v>X</v>
          </cell>
          <cell r="J210" t="str">
            <v>X</v>
          </cell>
          <cell r="K210" t="str">
            <v>X</v>
          </cell>
          <cell r="L210" t="str">
            <v>X</v>
          </cell>
          <cell r="N210" t="str">
            <v>X</v>
          </cell>
        </row>
        <row r="211">
          <cell r="B211" t="str">
            <v>물품</v>
          </cell>
          <cell r="F211" t="str">
            <v>관악구민체육센터</v>
          </cell>
          <cell r="G211">
            <v>211200</v>
          </cell>
          <cell r="H211" t="str">
            <v>○</v>
          </cell>
          <cell r="I211" t="str">
            <v>X</v>
          </cell>
          <cell r="J211" t="str">
            <v>X</v>
          </cell>
          <cell r="K211" t="str">
            <v>X</v>
          </cell>
          <cell r="L211" t="str">
            <v>X</v>
          </cell>
          <cell r="N211" t="str">
            <v>X</v>
          </cell>
        </row>
        <row r="212">
          <cell r="B212" t="str">
            <v>물품</v>
          </cell>
          <cell r="F212" t="str">
            <v>관악구민체육센터</v>
          </cell>
          <cell r="G212">
            <v>550000</v>
          </cell>
          <cell r="H212" t="str">
            <v>○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</row>
        <row r="213">
          <cell r="B213" t="str">
            <v>물품</v>
          </cell>
          <cell r="F213" t="str">
            <v>신림체육센터</v>
          </cell>
          <cell r="G213">
            <v>55000</v>
          </cell>
          <cell r="H213" t="str">
            <v>X</v>
          </cell>
          <cell r="I213" t="str">
            <v>X</v>
          </cell>
          <cell r="J213" t="str">
            <v>X</v>
          </cell>
          <cell r="K213" t="str">
            <v>X</v>
          </cell>
          <cell r="L213" t="str">
            <v>X</v>
          </cell>
          <cell r="N213" t="str">
            <v>X</v>
          </cell>
        </row>
        <row r="214">
          <cell r="B214" t="str">
            <v>물품</v>
          </cell>
          <cell r="F214" t="str">
            <v>신림체육센터</v>
          </cell>
          <cell r="G214">
            <v>528000</v>
          </cell>
          <cell r="H214" t="str">
            <v>○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</row>
        <row r="215">
          <cell r="B215" t="str">
            <v>물품</v>
          </cell>
          <cell r="F215" t="str">
            <v>제2구민운동장</v>
          </cell>
          <cell r="G215">
            <v>410300</v>
          </cell>
          <cell r="H215" t="str">
            <v>○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</row>
        <row r="216">
          <cell r="B216" t="str">
            <v>물품</v>
          </cell>
          <cell r="F216" t="str">
            <v>장군봉체육관</v>
          </cell>
          <cell r="G216">
            <v>297000</v>
          </cell>
          <cell r="H216" t="str">
            <v>○</v>
          </cell>
          <cell r="I216" t="str">
            <v>X</v>
          </cell>
          <cell r="J216" t="str">
            <v>X</v>
          </cell>
          <cell r="K216" t="str">
            <v>X</v>
          </cell>
          <cell r="L216" t="str">
            <v>X</v>
          </cell>
          <cell r="N216" t="str">
            <v>X</v>
          </cell>
        </row>
        <row r="217">
          <cell r="B217" t="str">
            <v>공사</v>
          </cell>
          <cell r="F217" t="str">
            <v>관악구민체육센터</v>
          </cell>
          <cell r="G217">
            <v>660000</v>
          </cell>
          <cell r="H217" t="str">
            <v>○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</row>
        <row r="218">
          <cell r="B218" t="str">
            <v>물품</v>
          </cell>
          <cell r="F218" t="str">
            <v>신림체육센터</v>
          </cell>
          <cell r="G218">
            <v>1980000</v>
          </cell>
          <cell r="H218" t="str">
            <v>○</v>
          </cell>
          <cell r="I218" t="str">
            <v>X</v>
          </cell>
          <cell r="J218" t="str">
            <v>X</v>
          </cell>
          <cell r="K218" t="str">
            <v>X</v>
          </cell>
          <cell r="L218" t="str">
            <v>X</v>
          </cell>
          <cell r="N218" t="str">
            <v>X</v>
          </cell>
        </row>
        <row r="219">
          <cell r="B219" t="str">
            <v>물품</v>
          </cell>
          <cell r="F219" t="str">
            <v>신림체육센터</v>
          </cell>
          <cell r="G219">
            <v>184800</v>
          </cell>
          <cell r="H219" t="str">
            <v>○</v>
          </cell>
          <cell r="I219" t="str">
            <v>X</v>
          </cell>
          <cell r="J219" t="str">
            <v>X</v>
          </cell>
          <cell r="K219" t="str">
            <v>X</v>
          </cell>
          <cell r="L219" t="str">
            <v>X</v>
          </cell>
          <cell r="N219" t="str">
            <v>X</v>
          </cell>
        </row>
        <row r="220">
          <cell r="B220" t="str">
            <v>공사</v>
          </cell>
          <cell r="F220" t="str">
            <v>미성체육관</v>
          </cell>
          <cell r="G220">
            <v>1430000</v>
          </cell>
          <cell r="H220" t="str">
            <v>○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</row>
        <row r="221">
          <cell r="B221" t="str">
            <v>물품</v>
          </cell>
          <cell r="F221" t="str">
            <v>주차사업팀</v>
          </cell>
          <cell r="G221">
            <v>1153150</v>
          </cell>
          <cell r="H221" t="str">
            <v>○</v>
          </cell>
          <cell r="I221" t="str">
            <v>X</v>
          </cell>
          <cell r="J221" t="str">
            <v>X</v>
          </cell>
          <cell r="K221" t="str">
            <v>X</v>
          </cell>
          <cell r="L221" t="str">
            <v>X</v>
          </cell>
          <cell r="N221" t="str">
            <v>X</v>
          </cell>
        </row>
        <row r="222">
          <cell r="B222" t="str">
            <v>물품</v>
          </cell>
          <cell r="F222" t="str">
            <v>경영지원팀</v>
          </cell>
          <cell r="G222">
            <v>1903000</v>
          </cell>
          <cell r="H222" t="str">
            <v>○</v>
          </cell>
          <cell r="I222" t="str">
            <v>X</v>
          </cell>
          <cell r="J222" t="str">
            <v>X</v>
          </cell>
          <cell r="K222" t="str">
            <v>X</v>
          </cell>
          <cell r="L222" t="str">
            <v>X</v>
          </cell>
          <cell r="N222" t="str">
            <v>X</v>
          </cell>
        </row>
        <row r="223">
          <cell r="B223" t="str">
            <v>물품</v>
          </cell>
          <cell r="F223" t="str">
            <v>경영지원팀</v>
          </cell>
          <cell r="G223">
            <v>280720</v>
          </cell>
          <cell r="H223" t="str">
            <v>X</v>
          </cell>
          <cell r="I223" t="str">
            <v>X</v>
          </cell>
          <cell r="J223" t="str">
            <v>X</v>
          </cell>
          <cell r="K223" t="str">
            <v>X</v>
          </cell>
          <cell r="L223" t="str">
            <v>X</v>
          </cell>
          <cell r="N223" t="str">
            <v>○</v>
          </cell>
        </row>
        <row r="224">
          <cell r="B224" t="str">
            <v>공사</v>
          </cell>
          <cell r="F224" t="str">
            <v>선우체육관</v>
          </cell>
          <cell r="G224">
            <v>814000</v>
          </cell>
          <cell r="H224" t="str">
            <v>○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</row>
        <row r="225">
          <cell r="B225" t="str">
            <v>물품</v>
          </cell>
          <cell r="F225" t="str">
            <v>기획감사팀</v>
          </cell>
          <cell r="G225">
            <v>60000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</row>
        <row r="226">
          <cell r="B226" t="str">
            <v>물품</v>
          </cell>
          <cell r="F226" t="str">
            <v>주차사업팀</v>
          </cell>
          <cell r="G226">
            <v>330000</v>
          </cell>
          <cell r="H226" t="str">
            <v>○</v>
          </cell>
          <cell r="I226" t="str">
            <v>X</v>
          </cell>
          <cell r="J226" t="str">
            <v>X</v>
          </cell>
          <cell r="K226" t="str">
            <v>X</v>
          </cell>
          <cell r="L226" t="str">
            <v>X</v>
          </cell>
          <cell r="N226" t="str">
            <v>X</v>
          </cell>
        </row>
        <row r="227">
          <cell r="B227" t="str">
            <v>물품</v>
          </cell>
          <cell r="F227" t="str">
            <v>주차사업팀</v>
          </cell>
          <cell r="G227">
            <v>396000</v>
          </cell>
          <cell r="H227" t="str">
            <v>○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</row>
        <row r="228">
          <cell r="B228" t="str">
            <v>물품</v>
          </cell>
          <cell r="F228" t="str">
            <v>주차사업팀</v>
          </cell>
          <cell r="G228">
            <v>67100</v>
          </cell>
          <cell r="H228" t="str">
            <v>○</v>
          </cell>
          <cell r="I228" t="str">
            <v>X</v>
          </cell>
          <cell r="J228" t="str">
            <v>X</v>
          </cell>
          <cell r="K228" t="str">
            <v>X</v>
          </cell>
          <cell r="L228" t="str">
            <v>X</v>
          </cell>
          <cell r="N228" t="str">
            <v>X</v>
          </cell>
        </row>
        <row r="229">
          <cell r="B229" t="str">
            <v>물품</v>
          </cell>
          <cell r="F229" t="str">
            <v>별빛내린천</v>
          </cell>
          <cell r="G229">
            <v>602800</v>
          </cell>
          <cell r="H229" t="str">
            <v>○</v>
          </cell>
          <cell r="I229" t="str">
            <v>X</v>
          </cell>
          <cell r="J229" t="str">
            <v>X</v>
          </cell>
          <cell r="K229" t="str">
            <v>X</v>
          </cell>
          <cell r="L229" t="str">
            <v>X</v>
          </cell>
          <cell r="N229" t="str">
            <v>X</v>
          </cell>
        </row>
        <row r="230">
          <cell r="B230" t="str">
            <v>공사</v>
          </cell>
          <cell r="F230" t="str">
            <v>관악구민체육센터</v>
          </cell>
          <cell r="G230">
            <v>1839200</v>
          </cell>
          <cell r="H230" t="str">
            <v>○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</row>
        <row r="231">
          <cell r="B231" t="str">
            <v>물품</v>
          </cell>
          <cell r="F231" t="str">
            <v>관악구민체육센터</v>
          </cell>
          <cell r="G231">
            <v>602360</v>
          </cell>
          <cell r="H231" t="str">
            <v>○</v>
          </cell>
          <cell r="I231" t="str">
            <v>X</v>
          </cell>
          <cell r="J231" t="str">
            <v>○</v>
          </cell>
          <cell r="K231" t="str">
            <v>X</v>
          </cell>
          <cell r="L231" t="str">
            <v>X</v>
          </cell>
          <cell r="N231" t="str">
            <v>X</v>
          </cell>
        </row>
        <row r="232">
          <cell r="B232" t="str">
            <v>용역</v>
          </cell>
          <cell r="F232" t="str">
            <v>관악구민체육센터</v>
          </cell>
          <cell r="G232">
            <v>151800</v>
          </cell>
          <cell r="H232" t="str">
            <v>○</v>
          </cell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N232" t="str">
            <v>X</v>
          </cell>
        </row>
        <row r="233">
          <cell r="B233" t="str">
            <v>용역</v>
          </cell>
          <cell r="F233" t="str">
            <v>국사봉체육관</v>
          </cell>
          <cell r="G233">
            <v>78100</v>
          </cell>
          <cell r="H233" t="str">
            <v>○</v>
          </cell>
          <cell r="I233" t="str">
            <v>X</v>
          </cell>
          <cell r="J233" t="str">
            <v>X</v>
          </cell>
          <cell r="K233" t="str">
            <v>X</v>
          </cell>
          <cell r="L233" t="str">
            <v>X</v>
          </cell>
          <cell r="N233" t="str">
            <v>X</v>
          </cell>
        </row>
        <row r="234">
          <cell r="B234" t="str">
            <v>용역</v>
          </cell>
          <cell r="F234" t="str">
            <v>미성체육관</v>
          </cell>
          <cell r="G234">
            <v>148000</v>
          </cell>
          <cell r="H234" t="str">
            <v>○</v>
          </cell>
          <cell r="I234" t="str">
            <v>X</v>
          </cell>
          <cell r="J234" t="str">
            <v>X</v>
          </cell>
          <cell r="K234" t="str">
            <v>X</v>
          </cell>
          <cell r="L234" t="str">
            <v>X</v>
          </cell>
          <cell r="N234" t="str">
            <v>X</v>
          </cell>
        </row>
        <row r="235">
          <cell r="B235" t="str">
            <v>용역</v>
          </cell>
          <cell r="F235" t="str">
            <v>장군봉체육관</v>
          </cell>
          <cell r="G235">
            <v>54000</v>
          </cell>
          <cell r="H235" t="str">
            <v>○</v>
          </cell>
          <cell r="I235" t="str">
            <v>X</v>
          </cell>
          <cell r="J235" t="str">
            <v>X</v>
          </cell>
          <cell r="K235" t="str">
            <v>X</v>
          </cell>
          <cell r="L235" t="str">
            <v>X</v>
          </cell>
          <cell r="N235" t="str">
            <v>X</v>
          </cell>
        </row>
        <row r="236">
          <cell r="B236" t="str">
            <v>용역</v>
          </cell>
          <cell r="F236" t="str">
            <v>선우체육관</v>
          </cell>
          <cell r="G236">
            <v>69000</v>
          </cell>
          <cell r="H236" t="str">
            <v>○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</row>
        <row r="237">
          <cell r="B237" t="str">
            <v>물품</v>
          </cell>
          <cell r="F237" t="str">
            <v>주차사업팀</v>
          </cell>
          <cell r="G237">
            <v>1760000</v>
          </cell>
          <cell r="H237" t="str">
            <v>○</v>
          </cell>
          <cell r="I237" t="str">
            <v>X</v>
          </cell>
          <cell r="J237" t="str">
            <v>X</v>
          </cell>
          <cell r="K237" t="str">
            <v>X</v>
          </cell>
          <cell r="L237" t="str">
            <v>X</v>
          </cell>
          <cell r="N237" t="str">
            <v>X</v>
          </cell>
        </row>
        <row r="238">
          <cell r="B238" t="str">
            <v>물품</v>
          </cell>
          <cell r="F238" t="str">
            <v>환경에너지관리</v>
          </cell>
          <cell r="G238">
            <v>968000</v>
          </cell>
          <cell r="H238" t="str">
            <v>○</v>
          </cell>
          <cell r="I238" t="str">
            <v>X</v>
          </cell>
          <cell r="J238" t="str">
            <v>X</v>
          </cell>
          <cell r="K238" t="str">
            <v>X</v>
          </cell>
          <cell r="L238" t="str">
            <v>X</v>
          </cell>
          <cell r="N238" t="str">
            <v>X</v>
          </cell>
        </row>
        <row r="239">
          <cell r="B239" t="str">
            <v>용역</v>
          </cell>
          <cell r="F239" t="str">
            <v>관악구민체육센터</v>
          </cell>
          <cell r="G239">
            <v>550000</v>
          </cell>
          <cell r="H239" t="str">
            <v>○</v>
          </cell>
          <cell r="I239" t="str">
            <v>X</v>
          </cell>
          <cell r="J239" t="str">
            <v>X</v>
          </cell>
          <cell r="K239" t="str">
            <v>X</v>
          </cell>
          <cell r="L239" t="str">
            <v>X</v>
          </cell>
          <cell r="N239" t="str">
            <v>X</v>
          </cell>
        </row>
        <row r="240">
          <cell r="B240" t="str">
            <v>물품</v>
          </cell>
          <cell r="F240" t="str">
            <v>신림체육센터</v>
          </cell>
          <cell r="G240">
            <v>709500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</row>
        <row r="241">
          <cell r="B241" t="str">
            <v>공사</v>
          </cell>
          <cell r="F241" t="str">
            <v>구민운동장</v>
          </cell>
          <cell r="G241">
            <v>1914000</v>
          </cell>
          <cell r="H241" t="str">
            <v>X</v>
          </cell>
          <cell r="I241" t="str">
            <v>X</v>
          </cell>
          <cell r="J241" t="str">
            <v>X</v>
          </cell>
          <cell r="K241" t="str">
            <v>X</v>
          </cell>
          <cell r="L241" t="str">
            <v>X</v>
          </cell>
          <cell r="N241" t="str">
            <v>X</v>
          </cell>
        </row>
        <row r="242">
          <cell r="B242" t="str">
            <v>공사</v>
          </cell>
          <cell r="F242" t="str">
            <v>장군봉체육관</v>
          </cell>
          <cell r="G242">
            <v>1183600</v>
          </cell>
          <cell r="H242" t="str">
            <v>○</v>
          </cell>
          <cell r="I242" t="str">
            <v>X</v>
          </cell>
          <cell r="J242" t="str">
            <v>X</v>
          </cell>
          <cell r="K242" t="str">
            <v>X</v>
          </cell>
          <cell r="L242" t="str">
            <v>X</v>
          </cell>
          <cell r="N242" t="str">
            <v>X</v>
          </cell>
        </row>
        <row r="243">
          <cell r="B243" t="str">
            <v>물품</v>
          </cell>
          <cell r="F243" t="str">
            <v>별빛내린천</v>
          </cell>
          <cell r="G243">
            <v>660770</v>
          </cell>
          <cell r="H243" t="str">
            <v>○</v>
          </cell>
          <cell r="I243" t="str">
            <v>X</v>
          </cell>
          <cell r="J243" t="str">
            <v>X</v>
          </cell>
          <cell r="K243" t="str">
            <v>X</v>
          </cell>
          <cell r="L243" t="str">
            <v>X</v>
          </cell>
          <cell r="N243" t="str">
            <v>X</v>
          </cell>
        </row>
        <row r="244">
          <cell r="B244" t="str">
            <v>용역</v>
          </cell>
          <cell r="F244" t="str">
            <v>신림체육센터</v>
          </cell>
          <cell r="G244">
            <v>154000</v>
          </cell>
          <cell r="H244" t="str">
            <v>X</v>
          </cell>
          <cell r="I244" t="str">
            <v>X</v>
          </cell>
          <cell r="J244" t="str">
            <v>X</v>
          </cell>
          <cell r="K244" t="str">
            <v>X</v>
          </cell>
          <cell r="L244" t="str">
            <v>X</v>
          </cell>
          <cell r="N244" t="str">
            <v>X</v>
          </cell>
        </row>
        <row r="245">
          <cell r="B245" t="str">
            <v>용역</v>
          </cell>
          <cell r="F245" t="str">
            <v>신림체육센터</v>
          </cell>
          <cell r="G245">
            <v>78100</v>
          </cell>
          <cell r="H245" t="str">
            <v>○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</row>
        <row r="246">
          <cell r="B246" t="str">
            <v>물품</v>
          </cell>
          <cell r="F246" t="str">
            <v>관악구민체육센터</v>
          </cell>
          <cell r="G246">
            <v>220000</v>
          </cell>
          <cell r="H246" t="str">
            <v>○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N246" t="str">
            <v>X</v>
          </cell>
        </row>
        <row r="247">
          <cell r="B247" t="str">
            <v>물품</v>
          </cell>
          <cell r="F247" t="str">
            <v>미성체육관</v>
          </cell>
          <cell r="G247">
            <v>330000</v>
          </cell>
          <cell r="H247" t="str">
            <v>○</v>
          </cell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N247" t="str">
            <v>X</v>
          </cell>
        </row>
        <row r="248">
          <cell r="B248" t="str">
            <v>물품</v>
          </cell>
          <cell r="F248" t="str">
            <v>선우체육관</v>
          </cell>
          <cell r="G248">
            <v>264000</v>
          </cell>
          <cell r="H248" t="str">
            <v>○</v>
          </cell>
          <cell r="I248" t="str">
            <v>X</v>
          </cell>
          <cell r="J248" t="str">
            <v>X</v>
          </cell>
          <cell r="K248" t="str">
            <v>X</v>
          </cell>
          <cell r="L248" t="str">
            <v>X</v>
          </cell>
          <cell r="N248" t="str">
            <v>X</v>
          </cell>
        </row>
        <row r="249">
          <cell r="B249" t="str">
            <v>물품</v>
          </cell>
          <cell r="F249" t="str">
            <v>주차사업팀</v>
          </cell>
          <cell r="G249">
            <v>110000</v>
          </cell>
          <cell r="H249" t="str">
            <v>○</v>
          </cell>
          <cell r="I249" t="str">
            <v>X</v>
          </cell>
          <cell r="J249" t="str">
            <v>X</v>
          </cell>
          <cell r="K249" t="str">
            <v>X</v>
          </cell>
          <cell r="L249" t="str">
            <v>X</v>
          </cell>
          <cell r="N249" t="str">
            <v>X</v>
          </cell>
        </row>
        <row r="250">
          <cell r="B250" t="str">
            <v>공사</v>
          </cell>
          <cell r="F250" t="str">
            <v>관악구민체육센터</v>
          </cell>
          <cell r="G250">
            <v>1700000</v>
          </cell>
          <cell r="H250" t="str">
            <v>○</v>
          </cell>
          <cell r="I250" t="str">
            <v>X</v>
          </cell>
          <cell r="J250" t="str">
            <v>X</v>
          </cell>
          <cell r="K250" t="str">
            <v>X</v>
          </cell>
          <cell r="L250" t="str">
            <v>X</v>
          </cell>
          <cell r="N250" t="str">
            <v>X</v>
          </cell>
        </row>
        <row r="251">
          <cell r="B251" t="str">
            <v>물품</v>
          </cell>
          <cell r="F251" t="str">
            <v>신림체육센터</v>
          </cell>
          <cell r="G251">
            <v>2653540</v>
          </cell>
          <cell r="H251" t="str">
            <v>○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</row>
        <row r="252">
          <cell r="B252" t="str">
            <v>용역</v>
          </cell>
          <cell r="F252" t="str">
            <v>국사봉체육관</v>
          </cell>
          <cell r="G252">
            <v>242000</v>
          </cell>
          <cell r="H252" t="str">
            <v>○</v>
          </cell>
          <cell r="I252" t="str">
            <v>X</v>
          </cell>
          <cell r="J252" t="str">
            <v>X</v>
          </cell>
          <cell r="K252" t="str">
            <v>X</v>
          </cell>
          <cell r="L252" t="str">
            <v>X</v>
          </cell>
          <cell r="N252" t="str">
            <v>X</v>
          </cell>
        </row>
        <row r="253">
          <cell r="B253" t="str">
            <v>용역</v>
          </cell>
          <cell r="F253" t="str">
            <v>청룡산체육관</v>
          </cell>
          <cell r="G253">
            <v>62000</v>
          </cell>
          <cell r="H253" t="str">
            <v>○</v>
          </cell>
          <cell r="I253" t="str">
            <v>X</v>
          </cell>
          <cell r="J253" t="str">
            <v>X</v>
          </cell>
          <cell r="K253" t="str">
            <v>X</v>
          </cell>
          <cell r="L253" t="str">
            <v>X</v>
          </cell>
          <cell r="N253" t="str">
            <v>X</v>
          </cell>
        </row>
        <row r="254">
          <cell r="B254" t="str">
            <v>물품</v>
          </cell>
          <cell r="F254" t="str">
            <v>장군봉체육관</v>
          </cell>
          <cell r="G254">
            <v>274000</v>
          </cell>
          <cell r="H254" t="str">
            <v>X</v>
          </cell>
          <cell r="I254" t="str">
            <v>X</v>
          </cell>
          <cell r="J254" t="str">
            <v>X</v>
          </cell>
          <cell r="K254" t="str">
            <v>X</v>
          </cell>
          <cell r="L254" t="str">
            <v>X</v>
          </cell>
          <cell r="N254" t="str">
            <v>○</v>
          </cell>
        </row>
        <row r="255">
          <cell r="B255" t="str">
            <v>물품</v>
          </cell>
          <cell r="F255" t="str">
            <v>주차사업팀</v>
          </cell>
          <cell r="G255">
            <v>99000</v>
          </cell>
          <cell r="H255" t="str">
            <v>○</v>
          </cell>
          <cell r="I255" t="str">
            <v>X</v>
          </cell>
          <cell r="J255" t="str">
            <v>X</v>
          </cell>
          <cell r="K255" t="str">
            <v>X</v>
          </cell>
          <cell r="L255" t="str">
            <v>X</v>
          </cell>
          <cell r="N255" t="str">
            <v>X</v>
          </cell>
        </row>
        <row r="256">
          <cell r="B256" t="str">
            <v>물품</v>
          </cell>
          <cell r="F256" t="str">
            <v>주차사업팀</v>
          </cell>
          <cell r="G256">
            <v>18600</v>
          </cell>
          <cell r="H256" t="str">
            <v>○</v>
          </cell>
          <cell r="I256" t="str">
            <v>X</v>
          </cell>
          <cell r="J256" t="str">
            <v>○</v>
          </cell>
          <cell r="K256" t="str">
            <v>X</v>
          </cell>
          <cell r="L256" t="str">
            <v>X</v>
          </cell>
          <cell r="N256" t="str">
            <v>X</v>
          </cell>
        </row>
        <row r="257">
          <cell r="B257" t="str">
            <v>공사</v>
          </cell>
          <cell r="F257" t="str">
            <v>장군봉체육관</v>
          </cell>
          <cell r="G257">
            <v>1133000</v>
          </cell>
          <cell r="H257" t="str">
            <v>○</v>
          </cell>
          <cell r="I257" t="str">
            <v>X</v>
          </cell>
          <cell r="J257" t="str">
            <v>X</v>
          </cell>
          <cell r="K257" t="str">
            <v>X</v>
          </cell>
          <cell r="L257" t="str">
            <v>X</v>
          </cell>
          <cell r="N257" t="str">
            <v>X</v>
          </cell>
        </row>
        <row r="258">
          <cell r="B258" t="str">
            <v>용역</v>
          </cell>
          <cell r="F258" t="str">
            <v>관악구민체육센터</v>
          </cell>
          <cell r="G258">
            <v>170170</v>
          </cell>
          <cell r="H258" t="str">
            <v>○</v>
          </cell>
          <cell r="I258" t="str">
            <v>X</v>
          </cell>
          <cell r="J258" t="str">
            <v>X</v>
          </cell>
          <cell r="K258" t="str">
            <v>X</v>
          </cell>
          <cell r="L258" t="str">
            <v>X</v>
          </cell>
          <cell r="N258" t="str">
            <v>X</v>
          </cell>
        </row>
        <row r="259">
          <cell r="B259" t="str">
            <v>물품</v>
          </cell>
          <cell r="F259" t="str">
            <v>기획감사팀</v>
          </cell>
          <cell r="G259">
            <v>20000</v>
          </cell>
          <cell r="H259" t="str">
            <v>X</v>
          </cell>
          <cell r="I259" t="str">
            <v>X</v>
          </cell>
          <cell r="J259" t="str">
            <v>X</v>
          </cell>
          <cell r="K259" t="str">
            <v>X</v>
          </cell>
          <cell r="L259" t="str">
            <v>X</v>
          </cell>
          <cell r="N259" t="str">
            <v>X</v>
          </cell>
        </row>
        <row r="260">
          <cell r="B260" t="str">
            <v>물품</v>
          </cell>
          <cell r="F260" t="str">
            <v>관악구민체육센터</v>
          </cell>
          <cell r="G260">
            <v>165000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</row>
        <row r="261">
          <cell r="B261" t="str">
            <v>물품</v>
          </cell>
          <cell r="F261" t="str">
            <v>관악구민체육센터</v>
          </cell>
          <cell r="G261">
            <v>198770</v>
          </cell>
          <cell r="H261" t="str">
            <v>○</v>
          </cell>
          <cell r="I261" t="str">
            <v>X</v>
          </cell>
          <cell r="J261" t="str">
            <v>X</v>
          </cell>
          <cell r="K261" t="str">
            <v>X</v>
          </cell>
          <cell r="L261" t="str">
            <v>X</v>
          </cell>
          <cell r="N261" t="str">
            <v>X</v>
          </cell>
        </row>
        <row r="262">
          <cell r="B262" t="str">
            <v>공사</v>
          </cell>
          <cell r="F262" t="str">
            <v>관악구민체육센터</v>
          </cell>
          <cell r="G262">
            <v>440000</v>
          </cell>
          <cell r="H262" t="str">
            <v>○</v>
          </cell>
          <cell r="I262" t="str">
            <v>X</v>
          </cell>
          <cell r="J262" t="str">
            <v>X</v>
          </cell>
          <cell r="K262" t="str">
            <v>X</v>
          </cell>
          <cell r="L262" t="str">
            <v>X</v>
          </cell>
          <cell r="N262" t="str">
            <v>X</v>
          </cell>
        </row>
        <row r="263">
          <cell r="B263" t="str">
            <v>공사</v>
          </cell>
          <cell r="F263" t="str">
            <v>신림체육센터</v>
          </cell>
          <cell r="G263">
            <v>600000</v>
          </cell>
          <cell r="H263" t="str">
            <v>○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</row>
        <row r="264">
          <cell r="B264" t="str">
            <v>공사</v>
          </cell>
          <cell r="F264" t="str">
            <v>신림체육센터</v>
          </cell>
          <cell r="G264">
            <v>1991000</v>
          </cell>
          <cell r="H264" t="str">
            <v>○</v>
          </cell>
          <cell r="I264" t="str">
            <v>X</v>
          </cell>
          <cell r="J264" t="str">
            <v>X</v>
          </cell>
          <cell r="K264" t="str">
            <v>X</v>
          </cell>
          <cell r="L264" t="str">
            <v>X</v>
          </cell>
          <cell r="N264" t="str">
            <v>X</v>
          </cell>
        </row>
        <row r="265">
          <cell r="B265" t="str">
            <v>공사</v>
          </cell>
          <cell r="F265" t="str">
            <v>신림체육센터</v>
          </cell>
          <cell r="G265">
            <v>1980000</v>
          </cell>
          <cell r="H265" t="str">
            <v>○</v>
          </cell>
          <cell r="I265" t="str">
            <v>X</v>
          </cell>
          <cell r="J265" t="str">
            <v>X</v>
          </cell>
          <cell r="K265" t="str">
            <v>X</v>
          </cell>
          <cell r="L265" t="str">
            <v>X</v>
          </cell>
          <cell r="N265" t="str">
            <v>X</v>
          </cell>
        </row>
        <row r="266">
          <cell r="B266" t="str">
            <v>공사</v>
          </cell>
          <cell r="F266" t="str">
            <v>신림체육센터</v>
          </cell>
          <cell r="G266">
            <v>616000</v>
          </cell>
          <cell r="H266" t="str">
            <v>○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</row>
        <row r="267">
          <cell r="B267" t="str">
            <v>공사</v>
          </cell>
          <cell r="F267" t="str">
            <v>주차사업팀</v>
          </cell>
          <cell r="G267">
            <v>1100000</v>
          </cell>
          <cell r="H267" t="str">
            <v>○</v>
          </cell>
          <cell r="I267" t="str">
            <v>X</v>
          </cell>
          <cell r="J267" t="str">
            <v>X</v>
          </cell>
          <cell r="K267" t="str">
            <v>X</v>
          </cell>
          <cell r="L267" t="str">
            <v>X</v>
          </cell>
          <cell r="N267" t="str">
            <v>X</v>
          </cell>
        </row>
        <row r="268">
          <cell r="B268" t="str">
            <v>공사</v>
          </cell>
          <cell r="F268" t="str">
            <v>주차사업팀</v>
          </cell>
          <cell r="G268">
            <v>1980000</v>
          </cell>
          <cell r="H268" t="str">
            <v>○</v>
          </cell>
          <cell r="I268" t="str">
            <v>X</v>
          </cell>
          <cell r="J268" t="str">
            <v>X</v>
          </cell>
          <cell r="K268" t="str">
            <v>X</v>
          </cell>
          <cell r="L268" t="str">
            <v>X</v>
          </cell>
          <cell r="N268" t="str">
            <v>X</v>
          </cell>
        </row>
        <row r="269">
          <cell r="B269" t="str">
            <v>용역</v>
          </cell>
          <cell r="F269" t="str">
            <v>주차사업팀</v>
          </cell>
          <cell r="G269">
            <v>458920</v>
          </cell>
          <cell r="H269" t="str">
            <v>X</v>
          </cell>
          <cell r="I269" t="str">
            <v>X</v>
          </cell>
          <cell r="J269" t="str">
            <v>X</v>
          </cell>
          <cell r="K269" t="str">
            <v>X</v>
          </cell>
          <cell r="L269" t="str">
            <v>X</v>
          </cell>
          <cell r="N269" t="str">
            <v>X</v>
          </cell>
        </row>
        <row r="270">
          <cell r="B270" t="str">
            <v>물품</v>
          </cell>
          <cell r="F270" t="str">
            <v>경영지원팀</v>
          </cell>
          <cell r="G270">
            <v>363000</v>
          </cell>
          <cell r="H270" t="str">
            <v>○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</row>
        <row r="271">
          <cell r="B271" t="str">
            <v>물품</v>
          </cell>
          <cell r="F271" t="str">
            <v>신림체육센터</v>
          </cell>
          <cell r="G271">
            <v>55000</v>
          </cell>
          <cell r="H271" t="str">
            <v>X</v>
          </cell>
          <cell r="I271" t="str">
            <v>X</v>
          </cell>
          <cell r="J271" t="str">
            <v>X</v>
          </cell>
          <cell r="K271" t="str">
            <v>X</v>
          </cell>
          <cell r="L271" t="str">
            <v>X</v>
          </cell>
          <cell r="N271" t="str">
            <v>X</v>
          </cell>
        </row>
        <row r="272">
          <cell r="B272" t="str">
            <v>물품</v>
          </cell>
          <cell r="F272" t="str">
            <v>신림체육센터</v>
          </cell>
          <cell r="G272">
            <v>144000</v>
          </cell>
          <cell r="H272" t="str">
            <v>○</v>
          </cell>
          <cell r="I272" t="str">
            <v>X</v>
          </cell>
          <cell r="J272" t="str">
            <v>X</v>
          </cell>
          <cell r="K272" t="str">
            <v>X</v>
          </cell>
          <cell r="L272" t="str">
            <v>X</v>
          </cell>
          <cell r="N272" t="str">
            <v>X</v>
          </cell>
        </row>
        <row r="273">
          <cell r="B273" t="str">
            <v>물품</v>
          </cell>
          <cell r="F273" t="str">
            <v>신림체육센터</v>
          </cell>
          <cell r="G273">
            <v>1377200</v>
          </cell>
          <cell r="H273" t="str">
            <v>○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</row>
        <row r="274">
          <cell r="B274" t="str">
            <v>물품</v>
          </cell>
          <cell r="F274" t="str">
            <v>주차사업팀</v>
          </cell>
          <cell r="G274">
            <v>420000</v>
          </cell>
          <cell r="H274" t="str">
            <v>○</v>
          </cell>
          <cell r="I274" t="str">
            <v>X</v>
          </cell>
          <cell r="J274" t="str">
            <v>X</v>
          </cell>
          <cell r="K274" t="str">
            <v>X</v>
          </cell>
          <cell r="L274" t="str">
            <v>X</v>
          </cell>
          <cell r="N274" t="str">
            <v>X</v>
          </cell>
        </row>
        <row r="275">
          <cell r="B275" t="str">
            <v>물품</v>
          </cell>
          <cell r="F275" t="str">
            <v>경영지원팀</v>
          </cell>
          <cell r="G275">
            <v>1500000</v>
          </cell>
          <cell r="H275" t="str">
            <v>X</v>
          </cell>
          <cell r="I275" t="str">
            <v>X</v>
          </cell>
          <cell r="J275" t="str">
            <v>X</v>
          </cell>
          <cell r="K275" t="str">
            <v>X</v>
          </cell>
          <cell r="L275" t="str">
            <v>X</v>
          </cell>
          <cell r="N275" t="str">
            <v>X</v>
          </cell>
        </row>
        <row r="276">
          <cell r="B276" t="str">
            <v>물품</v>
          </cell>
          <cell r="F276" t="str">
            <v>관악구민체육센터</v>
          </cell>
          <cell r="G276">
            <v>1739610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</row>
        <row r="277">
          <cell r="B277" t="str">
            <v>공사</v>
          </cell>
          <cell r="F277" t="str">
            <v>미성체육관</v>
          </cell>
          <cell r="G277">
            <v>220000</v>
          </cell>
          <cell r="H277" t="str">
            <v>○</v>
          </cell>
          <cell r="I277" t="str">
            <v>X</v>
          </cell>
          <cell r="J277" t="str">
            <v>X</v>
          </cell>
          <cell r="K277" t="str">
            <v>X</v>
          </cell>
          <cell r="L277" t="str">
            <v>X</v>
          </cell>
          <cell r="N277" t="str">
            <v>X</v>
          </cell>
        </row>
        <row r="278">
          <cell r="B278" t="str">
            <v>용역</v>
          </cell>
          <cell r="F278" t="str">
            <v>주차사업팀</v>
          </cell>
          <cell r="G278">
            <v>1623000</v>
          </cell>
          <cell r="H278" t="str">
            <v>○</v>
          </cell>
          <cell r="I278" t="str">
            <v>X</v>
          </cell>
          <cell r="J278" t="str">
            <v>X</v>
          </cell>
          <cell r="K278" t="str">
            <v>X</v>
          </cell>
          <cell r="L278" t="str">
            <v>X</v>
          </cell>
          <cell r="N278" t="str">
            <v>X</v>
          </cell>
        </row>
        <row r="279">
          <cell r="B279" t="str">
            <v>용역</v>
          </cell>
          <cell r="F279" t="str">
            <v>관악구민체육센터</v>
          </cell>
          <cell r="G279">
            <v>151800</v>
          </cell>
          <cell r="H279" t="str">
            <v>○</v>
          </cell>
          <cell r="I279" t="str">
            <v>X</v>
          </cell>
          <cell r="J279" t="str">
            <v>X</v>
          </cell>
          <cell r="K279" t="str">
            <v>X</v>
          </cell>
          <cell r="L279" t="str">
            <v>X</v>
          </cell>
          <cell r="N279" t="str">
            <v>X</v>
          </cell>
        </row>
        <row r="280">
          <cell r="B280" t="str">
            <v>용역</v>
          </cell>
          <cell r="F280" t="str">
            <v>미성체육관</v>
          </cell>
          <cell r="G280">
            <v>120560</v>
          </cell>
          <cell r="H280" t="str">
            <v>X</v>
          </cell>
          <cell r="I280" t="str">
            <v>X</v>
          </cell>
          <cell r="J280" t="str">
            <v>X</v>
          </cell>
          <cell r="K280" t="str">
            <v>X</v>
          </cell>
          <cell r="L280" t="str">
            <v>X</v>
          </cell>
          <cell r="N280" t="str">
            <v>X</v>
          </cell>
        </row>
        <row r="281">
          <cell r="B281" t="str">
            <v>공사</v>
          </cell>
          <cell r="F281" t="str">
            <v>장군봉체육관</v>
          </cell>
          <cell r="G281">
            <v>671000</v>
          </cell>
          <cell r="H281" t="str">
            <v>○</v>
          </cell>
          <cell r="I281" t="str">
            <v>X</v>
          </cell>
          <cell r="J281" t="str">
            <v>X</v>
          </cell>
          <cell r="K281" t="str">
            <v>X</v>
          </cell>
          <cell r="L281" t="str">
            <v>X</v>
          </cell>
          <cell r="N281" t="str">
            <v>X</v>
          </cell>
        </row>
        <row r="282">
          <cell r="B282" t="str">
            <v>공사</v>
          </cell>
          <cell r="F282" t="str">
            <v>주차사업팀</v>
          </cell>
          <cell r="G282">
            <v>13350000</v>
          </cell>
          <cell r="H282" t="str">
            <v>○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</row>
        <row r="283">
          <cell r="B283" t="str">
            <v>용역</v>
          </cell>
          <cell r="F283" t="str">
            <v>신림체육센터</v>
          </cell>
          <cell r="G283">
            <v>154000</v>
          </cell>
          <cell r="H283" t="str">
            <v>X</v>
          </cell>
          <cell r="I283" t="str">
            <v>X</v>
          </cell>
          <cell r="J283" t="str">
            <v>X</v>
          </cell>
          <cell r="K283" t="str">
            <v>X</v>
          </cell>
          <cell r="L283" t="str">
            <v>X</v>
          </cell>
          <cell r="N283" t="str">
            <v>X</v>
          </cell>
        </row>
        <row r="284">
          <cell r="B284" t="str">
            <v>물품</v>
          </cell>
          <cell r="F284" t="str">
            <v>관악구민체육센터</v>
          </cell>
          <cell r="G284">
            <v>822000</v>
          </cell>
          <cell r="H284" t="str">
            <v>X</v>
          </cell>
          <cell r="I284" t="str">
            <v>X</v>
          </cell>
          <cell r="J284" t="str">
            <v>X</v>
          </cell>
          <cell r="K284" t="str">
            <v>X</v>
          </cell>
          <cell r="L284" t="str">
            <v>X</v>
          </cell>
          <cell r="N284" t="str">
            <v>X</v>
          </cell>
        </row>
        <row r="285">
          <cell r="B285" t="str">
            <v>물품</v>
          </cell>
          <cell r="F285" t="str">
            <v>관악구민체육센터</v>
          </cell>
          <cell r="G285">
            <v>431460</v>
          </cell>
          <cell r="H285" t="str">
            <v>○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○</v>
          </cell>
          <cell r="N285" t="str">
            <v>X</v>
          </cell>
        </row>
        <row r="286">
          <cell r="B286" t="str">
            <v>물품</v>
          </cell>
          <cell r="F286" t="str">
            <v>신림체육센터</v>
          </cell>
          <cell r="G286">
            <v>1900800</v>
          </cell>
          <cell r="H286" t="str">
            <v>○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</row>
        <row r="287">
          <cell r="B287" t="str">
            <v>물품</v>
          </cell>
          <cell r="F287" t="str">
            <v>주차사업팀</v>
          </cell>
          <cell r="G287">
            <v>28000</v>
          </cell>
          <cell r="H287" t="str">
            <v>○</v>
          </cell>
          <cell r="I287" t="str">
            <v>X</v>
          </cell>
          <cell r="J287" t="str">
            <v>X</v>
          </cell>
          <cell r="K287" t="str">
            <v>X</v>
          </cell>
          <cell r="L287" t="str">
            <v>X</v>
          </cell>
          <cell r="N287" t="str">
            <v>X</v>
          </cell>
        </row>
        <row r="288">
          <cell r="B288" t="str">
            <v>물품</v>
          </cell>
          <cell r="F288" t="str">
            <v>별빛내린천</v>
          </cell>
          <cell r="G288">
            <v>1278200</v>
          </cell>
          <cell r="H288" t="str">
            <v>○</v>
          </cell>
          <cell r="I288" t="str">
            <v>X</v>
          </cell>
          <cell r="J288" t="str">
            <v>○</v>
          </cell>
          <cell r="K288" t="str">
            <v>X</v>
          </cell>
          <cell r="L288" t="str">
            <v>X</v>
          </cell>
          <cell r="N288" t="str">
            <v>X</v>
          </cell>
        </row>
        <row r="289">
          <cell r="B289" t="str">
            <v>공사</v>
          </cell>
          <cell r="F289" t="str">
            <v>경영지원팀</v>
          </cell>
          <cell r="G289">
            <v>528000</v>
          </cell>
          <cell r="H289" t="str">
            <v>○</v>
          </cell>
          <cell r="I289" t="str">
            <v>X</v>
          </cell>
          <cell r="J289" t="str">
            <v>X</v>
          </cell>
          <cell r="K289" t="str">
            <v>X</v>
          </cell>
          <cell r="L289" t="str">
            <v>X</v>
          </cell>
          <cell r="N289" t="str">
            <v>X</v>
          </cell>
        </row>
        <row r="290">
          <cell r="B290" t="str">
            <v>공사</v>
          </cell>
          <cell r="F290" t="str">
            <v>관악구민체육센터</v>
          </cell>
          <cell r="G290">
            <v>33000</v>
          </cell>
          <cell r="H290" t="str">
            <v>X</v>
          </cell>
          <cell r="I290" t="str">
            <v>X</v>
          </cell>
          <cell r="J290" t="str">
            <v>X</v>
          </cell>
          <cell r="K290" t="str">
            <v>X</v>
          </cell>
          <cell r="L290" t="str">
            <v>X</v>
          </cell>
          <cell r="N290" t="str">
            <v>X</v>
          </cell>
        </row>
        <row r="291">
          <cell r="B291" t="str">
            <v>공사</v>
          </cell>
          <cell r="F291" t="str">
            <v>관악구민체육센터</v>
          </cell>
          <cell r="G291">
            <v>8272000</v>
          </cell>
          <cell r="H291" t="str">
            <v>○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</row>
        <row r="292">
          <cell r="B292" t="str">
            <v>공사</v>
          </cell>
          <cell r="F292" t="str">
            <v>관악구민체육센터</v>
          </cell>
          <cell r="G292">
            <v>760100</v>
          </cell>
          <cell r="H292" t="str">
            <v>○</v>
          </cell>
          <cell r="I292" t="str">
            <v>X</v>
          </cell>
          <cell r="J292" t="str">
            <v>○</v>
          </cell>
          <cell r="K292" t="str">
            <v>X</v>
          </cell>
          <cell r="L292" t="str">
            <v>X</v>
          </cell>
          <cell r="N292" t="str">
            <v>X</v>
          </cell>
        </row>
        <row r="293">
          <cell r="B293" t="str">
            <v>물품</v>
          </cell>
          <cell r="F293" t="str">
            <v>신림체육센터</v>
          </cell>
          <cell r="G293">
            <v>1349700</v>
          </cell>
          <cell r="H293" t="str">
            <v>○</v>
          </cell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N293" t="str">
            <v>X</v>
          </cell>
        </row>
        <row r="294">
          <cell r="B294" t="str">
            <v>공사</v>
          </cell>
          <cell r="F294" t="str">
            <v>국사봉체육관</v>
          </cell>
          <cell r="G294">
            <v>1932000</v>
          </cell>
          <cell r="H294" t="str">
            <v>○</v>
          </cell>
          <cell r="I294" t="str">
            <v>X</v>
          </cell>
          <cell r="J294" t="str">
            <v>X</v>
          </cell>
          <cell r="K294" t="str">
            <v>X</v>
          </cell>
          <cell r="L294" t="str">
            <v>X</v>
          </cell>
          <cell r="N294" t="str">
            <v>X</v>
          </cell>
        </row>
        <row r="295">
          <cell r="B295" t="str">
            <v>용역</v>
          </cell>
          <cell r="F295" t="str">
            <v>주차사업팀</v>
          </cell>
          <cell r="G295">
            <v>2530000</v>
          </cell>
          <cell r="H295" t="str">
            <v>○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</row>
        <row r="296">
          <cell r="B296" t="str">
            <v>물품</v>
          </cell>
          <cell r="F296" t="str">
            <v>경영지원팀</v>
          </cell>
          <cell r="G296">
            <v>6644000</v>
          </cell>
          <cell r="H296" t="str">
            <v>○</v>
          </cell>
          <cell r="I296" t="str">
            <v>X</v>
          </cell>
          <cell r="J296" t="str">
            <v>X</v>
          </cell>
          <cell r="K296" t="str">
            <v>X</v>
          </cell>
          <cell r="L296" t="str">
            <v>X</v>
          </cell>
          <cell r="N296" t="str">
            <v>X</v>
          </cell>
        </row>
        <row r="297">
          <cell r="B297" t="str">
            <v>물품</v>
          </cell>
          <cell r="F297" t="str">
            <v>기획감사팀</v>
          </cell>
          <cell r="G297">
            <v>286700</v>
          </cell>
          <cell r="H297" t="str">
            <v>○</v>
          </cell>
          <cell r="I297" t="str">
            <v>X</v>
          </cell>
          <cell r="J297" t="str">
            <v>X</v>
          </cell>
          <cell r="K297" t="str">
            <v>○</v>
          </cell>
          <cell r="L297" t="str">
            <v>○</v>
          </cell>
          <cell r="N297" t="str">
            <v>X</v>
          </cell>
        </row>
        <row r="298">
          <cell r="B298" t="str">
            <v>물품</v>
          </cell>
          <cell r="F298" t="str">
            <v>주차사업팀</v>
          </cell>
          <cell r="G298">
            <v>110000</v>
          </cell>
          <cell r="H298" t="str">
            <v>○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</row>
        <row r="299">
          <cell r="B299" t="str">
            <v>용역</v>
          </cell>
          <cell r="F299" t="str">
            <v>관악구민체육센터</v>
          </cell>
          <cell r="G299">
            <v>385000</v>
          </cell>
          <cell r="H299" t="str">
            <v>○</v>
          </cell>
          <cell r="I299" t="str">
            <v>X</v>
          </cell>
          <cell r="J299" t="str">
            <v>X</v>
          </cell>
          <cell r="K299" t="str">
            <v>X</v>
          </cell>
          <cell r="L299" t="str">
            <v>X</v>
          </cell>
          <cell r="N299" t="str">
            <v>X</v>
          </cell>
        </row>
        <row r="300">
          <cell r="B300" t="str">
            <v>공사</v>
          </cell>
          <cell r="F300" t="str">
            <v>관악구민체육센터</v>
          </cell>
          <cell r="G300">
            <v>1518000</v>
          </cell>
          <cell r="H300" t="str">
            <v>○</v>
          </cell>
          <cell r="I300" t="str">
            <v>X</v>
          </cell>
          <cell r="J300" t="str">
            <v>X</v>
          </cell>
          <cell r="K300" t="str">
            <v>X</v>
          </cell>
          <cell r="L300" t="str">
            <v>X</v>
          </cell>
          <cell r="N300" t="str">
            <v>X</v>
          </cell>
        </row>
        <row r="301">
          <cell r="B301" t="str">
            <v>공사</v>
          </cell>
          <cell r="F301" t="str">
            <v>관악구민체육센터</v>
          </cell>
          <cell r="G301">
            <v>25000</v>
          </cell>
          <cell r="H301" t="str">
            <v>X</v>
          </cell>
          <cell r="I301" t="str">
            <v>X</v>
          </cell>
          <cell r="J301" t="str">
            <v>X</v>
          </cell>
          <cell r="K301" t="str">
            <v>X</v>
          </cell>
          <cell r="L301" t="str">
            <v>X</v>
          </cell>
          <cell r="N301" t="str">
            <v>X</v>
          </cell>
        </row>
        <row r="302">
          <cell r="B302" t="str">
            <v>공사</v>
          </cell>
          <cell r="F302" t="str">
            <v>까치산체육센터</v>
          </cell>
          <cell r="G302">
            <v>291500</v>
          </cell>
          <cell r="H302" t="str">
            <v>○</v>
          </cell>
          <cell r="I302" t="str">
            <v>X</v>
          </cell>
          <cell r="J302" t="str">
            <v>X</v>
          </cell>
          <cell r="K302" t="str">
            <v>X</v>
          </cell>
          <cell r="L302" t="str">
            <v>X</v>
          </cell>
          <cell r="N302" t="str">
            <v>X</v>
          </cell>
        </row>
        <row r="303">
          <cell r="B303" t="str">
            <v>물품</v>
          </cell>
          <cell r="F303" t="str">
            <v>구종합청사</v>
          </cell>
          <cell r="G303">
            <v>4488910</v>
          </cell>
          <cell r="H303" t="str">
            <v>X</v>
          </cell>
          <cell r="I303" t="str">
            <v>X</v>
          </cell>
          <cell r="J303" t="str">
            <v>X</v>
          </cell>
          <cell r="K303" t="str">
            <v>X</v>
          </cell>
          <cell r="L303" t="str">
            <v>X</v>
          </cell>
          <cell r="N303" t="str">
            <v>X</v>
          </cell>
        </row>
        <row r="304">
          <cell r="B304" t="str">
            <v>물품</v>
          </cell>
          <cell r="F304" t="str">
            <v>신림체육센터</v>
          </cell>
          <cell r="G304">
            <v>528000</v>
          </cell>
          <cell r="H304" t="str">
            <v>○</v>
          </cell>
          <cell r="I304" t="str">
            <v>X</v>
          </cell>
          <cell r="J304" t="str">
            <v>X</v>
          </cell>
          <cell r="K304" t="str">
            <v>X</v>
          </cell>
          <cell r="L304" t="str">
            <v>X</v>
          </cell>
          <cell r="N304" t="str">
            <v>X</v>
          </cell>
        </row>
        <row r="305">
          <cell r="B305" t="str">
            <v>물품</v>
          </cell>
          <cell r="F305" t="str">
            <v>신림체육센터</v>
          </cell>
          <cell r="G305">
            <v>440000</v>
          </cell>
          <cell r="H305" t="str">
            <v>○</v>
          </cell>
          <cell r="I305" t="str">
            <v>X</v>
          </cell>
          <cell r="J305" t="str">
            <v>X</v>
          </cell>
          <cell r="K305" t="str">
            <v>X</v>
          </cell>
          <cell r="L305" t="str">
            <v>X</v>
          </cell>
          <cell r="N305" t="str">
            <v>X</v>
          </cell>
        </row>
        <row r="306">
          <cell r="B306" t="str">
            <v>물품</v>
          </cell>
          <cell r="F306" t="str">
            <v>구민운동장</v>
          </cell>
          <cell r="G306">
            <v>1997820</v>
          </cell>
          <cell r="H306" t="str">
            <v>○</v>
          </cell>
          <cell r="I306" t="str">
            <v>X</v>
          </cell>
          <cell r="J306" t="str">
            <v>X</v>
          </cell>
          <cell r="K306" t="str">
            <v>X</v>
          </cell>
          <cell r="L306" t="str">
            <v>X</v>
          </cell>
          <cell r="N306" t="str">
            <v>X</v>
          </cell>
        </row>
        <row r="307">
          <cell r="B307" t="str">
            <v>물품</v>
          </cell>
          <cell r="F307" t="str">
            <v>주차사업팀</v>
          </cell>
          <cell r="G307">
            <v>18720</v>
          </cell>
          <cell r="H307" t="str">
            <v>○</v>
          </cell>
          <cell r="I307" t="str">
            <v>X</v>
          </cell>
          <cell r="J307" t="str">
            <v>○</v>
          </cell>
          <cell r="K307" t="str">
            <v>X</v>
          </cell>
          <cell r="L307" t="str">
            <v>X</v>
          </cell>
          <cell r="N307" t="str">
            <v>X</v>
          </cell>
        </row>
        <row r="308">
          <cell r="B308" t="str">
            <v>공사</v>
          </cell>
          <cell r="F308" t="str">
            <v>신림체육센터</v>
          </cell>
          <cell r="G308">
            <v>1782000</v>
          </cell>
          <cell r="H308" t="str">
            <v>○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</row>
        <row r="309">
          <cell r="B309" t="str">
            <v>공사</v>
          </cell>
          <cell r="F309" t="str">
            <v>신림체육센터</v>
          </cell>
          <cell r="G309">
            <v>55000</v>
          </cell>
          <cell r="H309" t="str">
            <v>○</v>
          </cell>
          <cell r="I309" t="str">
            <v>X</v>
          </cell>
          <cell r="J309" t="str">
            <v>X</v>
          </cell>
          <cell r="K309" t="str">
            <v>X</v>
          </cell>
          <cell r="L309" t="str">
            <v>X</v>
          </cell>
          <cell r="N309" t="str">
            <v>X</v>
          </cell>
        </row>
        <row r="310">
          <cell r="B310" t="str">
            <v>공사</v>
          </cell>
          <cell r="F310" t="str">
            <v>신림체육센터</v>
          </cell>
          <cell r="G310">
            <v>902000</v>
          </cell>
          <cell r="H310" t="str">
            <v>○</v>
          </cell>
          <cell r="I310" t="str">
            <v>X</v>
          </cell>
          <cell r="J310" t="str">
            <v>X</v>
          </cell>
          <cell r="K310" t="str">
            <v>X</v>
          </cell>
          <cell r="L310" t="str">
            <v>X</v>
          </cell>
          <cell r="N310" t="str">
            <v>X</v>
          </cell>
        </row>
        <row r="311">
          <cell r="B311" t="str">
            <v>공사</v>
          </cell>
          <cell r="F311" t="str">
            <v>구민운동장</v>
          </cell>
          <cell r="G311">
            <v>88000</v>
          </cell>
          <cell r="H311" t="str">
            <v>X</v>
          </cell>
          <cell r="I311" t="str">
            <v>X</v>
          </cell>
          <cell r="J311" t="str">
            <v>X</v>
          </cell>
          <cell r="K311" t="str">
            <v>X</v>
          </cell>
          <cell r="L311" t="str">
            <v>X</v>
          </cell>
          <cell r="N311" t="str">
            <v>X</v>
          </cell>
        </row>
        <row r="312">
          <cell r="B312" t="str">
            <v>공사</v>
          </cell>
          <cell r="F312" t="str">
            <v>구민운동장</v>
          </cell>
          <cell r="G312">
            <v>99000</v>
          </cell>
          <cell r="H312" t="str">
            <v>○</v>
          </cell>
          <cell r="I312" t="str">
            <v>X</v>
          </cell>
          <cell r="J312" t="str">
            <v>X</v>
          </cell>
          <cell r="K312" t="str">
            <v>X</v>
          </cell>
          <cell r="L312" t="str">
            <v>○</v>
          </cell>
          <cell r="N312" t="str">
            <v>X</v>
          </cell>
        </row>
        <row r="313">
          <cell r="B313" t="str">
            <v>공사</v>
          </cell>
          <cell r="F313" t="str">
            <v>주차사업팀</v>
          </cell>
          <cell r="G313">
            <v>649000</v>
          </cell>
          <cell r="H313" t="str">
            <v>○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</row>
        <row r="314">
          <cell r="B314" t="str">
            <v>물품</v>
          </cell>
          <cell r="F314" t="str">
            <v>경영지원팀</v>
          </cell>
          <cell r="G314">
            <v>132000</v>
          </cell>
          <cell r="H314" t="str">
            <v>○</v>
          </cell>
          <cell r="I314" t="str">
            <v>X</v>
          </cell>
          <cell r="J314" t="str">
            <v>X</v>
          </cell>
          <cell r="K314" t="str">
            <v>X</v>
          </cell>
          <cell r="L314" t="str">
            <v>X</v>
          </cell>
          <cell r="N314" t="str">
            <v>X</v>
          </cell>
        </row>
        <row r="315">
          <cell r="B315" t="str">
            <v>물품</v>
          </cell>
          <cell r="F315" t="str">
            <v>관악구민체육센터</v>
          </cell>
          <cell r="G315">
            <v>261910</v>
          </cell>
          <cell r="H315" t="str">
            <v>○</v>
          </cell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N315" t="str">
            <v>X</v>
          </cell>
        </row>
        <row r="316">
          <cell r="B316" t="str">
            <v>물품</v>
          </cell>
          <cell r="F316" t="str">
            <v>신림체육센터</v>
          </cell>
          <cell r="G316">
            <v>55000</v>
          </cell>
          <cell r="H316" t="str">
            <v>X</v>
          </cell>
          <cell r="I316" t="str">
            <v>X</v>
          </cell>
          <cell r="J316" t="str">
            <v>X</v>
          </cell>
          <cell r="K316" t="str">
            <v>X</v>
          </cell>
          <cell r="L316" t="str">
            <v>X</v>
          </cell>
          <cell r="N316" t="str">
            <v>X</v>
          </cell>
        </row>
        <row r="317">
          <cell r="B317" t="str">
            <v>공사</v>
          </cell>
          <cell r="F317" t="str">
            <v>관악구민체육센터</v>
          </cell>
          <cell r="G317">
            <v>330000</v>
          </cell>
          <cell r="H317" t="str">
            <v>○</v>
          </cell>
          <cell r="I317" t="str">
            <v>X</v>
          </cell>
          <cell r="J317" t="str">
            <v>X</v>
          </cell>
          <cell r="K317" t="str">
            <v>X</v>
          </cell>
          <cell r="L317" t="str">
            <v>X</v>
          </cell>
          <cell r="N317" t="str">
            <v>X</v>
          </cell>
        </row>
        <row r="318">
          <cell r="B318" t="str">
            <v>공사</v>
          </cell>
          <cell r="F318" t="str">
            <v>선우체육관</v>
          </cell>
          <cell r="G318">
            <v>1089000</v>
          </cell>
          <cell r="H318" t="str">
            <v>○</v>
          </cell>
          <cell r="I318" t="str">
            <v>X</v>
          </cell>
          <cell r="J318" t="str">
            <v>X</v>
          </cell>
          <cell r="K318" t="str">
            <v>X</v>
          </cell>
          <cell r="L318" t="str">
            <v>X</v>
          </cell>
          <cell r="N318" t="str">
            <v>X</v>
          </cell>
        </row>
        <row r="319">
          <cell r="B319" t="str">
            <v>공사</v>
          </cell>
          <cell r="F319" t="str">
            <v>구종합청사</v>
          </cell>
          <cell r="G319">
            <v>478000</v>
          </cell>
          <cell r="H319" t="str">
            <v>○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</row>
        <row r="320">
          <cell r="B320" t="str">
            <v>물품</v>
          </cell>
          <cell r="F320" t="str">
            <v>구종합청사</v>
          </cell>
          <cell r="G320">
            <v>623180</v>
          </cell>
          <cell r="H320" t="str">
            <v>○</v>
          </cell>
          <cell r="I320" t="str">
            <v>○</v>
          </cell>
          <cell r="J320" t="str">
            <v>X</v>
          </cell>
          <cell r="K320" t="str">
            <v>X</v>
          </cell>
          <cell r="L320" t="str">
            <v>X</v>
          </cell>
          <cell r="N320" t="str">
            <v>○</v>
          </cell>
        </row>
        <row r="321">
          <cell r="B321" t="str">
            <v>물품</v>
          </cell>
          <cell r="F321" t="str">
            <v>구종합청사</v>
          </cell>
          <cell r="G321">
            <v>1732840</v>
          </cell>
          <cell r="H321" t="str">
            <v>○</v>
          </cell>
          <cell r="I321" t="str">
            <v>○</v>
          </cell>
          <cell r="J321" t="str">
            <v>X</v>
          </cell>
          <cell r="K321" t="str">
            <v>X</v>
          </cell>
          <cell r="L321" t="str">
            <v>X</v>
          </cell>
          <cell r="N321" t="str">
            <v>○</v>
          </cell>
        </row>
        <row r="322">
          <cell r="B322" t="str">
            <v>물품</v>
          </cell>
          <cell r="F322" t="str">
            <v>구종합청사</v>
          </cell>
          <cell r="G322">
            <v>371890</v>
          </cell>
          <cell r="H322" t="str">
            <v>○</v>
          </cell>
          <cell r="I322" t="str">
            <v>○</v>
          </cell>
          <cell r="J322" t="str">
            <v>X</v>
          </cell>
          <cell r="K322" t="str">
            <v>X</v>
          </cell>
          <cell r="L322" t="str">
            <v>X</v>
          </cell>
          <cell r="N322" t="str">
            <v>○</v>
          </cell>
        </row>
        <row r="323">
          <cell r="B323" t="str">
            <v>물품</v>
          </cell>
          <cell r="F323" t="str">
            <v>관악구민체육센터</v>
          </cell>
          <cell r="G323">
            <v>1162320</v>
          </cell>
          <cell r="H323" t="str">
            <v>X</v>
          </cell>
          <cell r="I323" t="str">
            <v>X</v>
          </cell>
          <cell r="J323" t="str">
            <v>X</v>
          </cell>
          <cell r="K323" t="str">
            <v>X</v>
          </cell>
          <cell r="L323" t="str">
            <v>X</v>
          </cell>
          <cell r="N323" t="str">
            <v>X</v>
          </cell>
        </row>
        <row r="324">
          <cell r="B324" t="str">
            <v>물품</v>
          </cell>
          <cell r="F324" t="str">
            <v>관악구민체육센터</v>
          </cell>
          <cell r="G324">
            <v>245000</v>
          </cell>
          <cell r="H324" t="str">
            <v>○</v>
          </cell>
          <cell r="I324" t="str">
            <v>X</v>
          </cell>
          <cell r="J324" t="str">
            <v>X</v>
          </cell>
          <cell r="K324" t="str">
            <v>X</v>
          </cell>
          <cell r="L324" t="str">
            <v>X</v>
          </cell>
          <cell r="N324" t="str">
            <v>X</v>
          </cell>
        </row>
        <row r="325">
          <cell r="B325" t="str">
            <v>물품</v>
          </cell>
          <cell r="F325" t="str">
            <v>구종합청사</v>
          </cell>
          <cell r="G325">
            <v>220000</v>
          </cell>
          <cell r="H325" t="str">
            <v>○</v>
          </cell>
          <cell r="I325" t="str">
            <v>X</v>
          </cell>
          <cell r="J325" t="str">
            <v>X</v>
          </cell>
          <cell r="K325" t="str">
            <v>X</v>
          </cell>
          <cell r="L325" t="str">
            <v>X</v>
          </cell>
          <cell r="N325" t="str">
            <v>X</v>
          </cell>
        </row>
        <row r="326">
          <cell r="B326" t="str">
            <v>물품</v>
          </cell>
          <cell r="F326" t="str">
            <v>경영지원팀</v>
          </cell>
          <cell r="G326">
            <v>418000</v>
          </cell>
          <cell r="H326" t="str">
            <v>○</v>
          </cell>
          <cell r="I326" t="str">
            <v>X</v>
          </cell>
          <cell r="J326" t="str">
            <v>X</v>
          </cell>
          <cell r="K326" t="str">
            <v>X</v>
          </cell>
          <cell r="L326" t="str">
            <v>X</v>
          </cell>
          <cell r="N326" t="str">
            <v>X</v>
          </cell>
        </row>
        <row r="327">
          <cell r="B327" t="str">
            <v>물품</v>
          </cell>
          <cell r="F327" t="str">
            <v>관악구민체육센터</v>
          </cell>
          <cell r="G327">
            <v>165000</v>
          </cell>
          <cell r="H327" t="str">
            <v>X</v>
          </cell>
          <cell r="I327" t="str">
            <v>X</v>
          </cell>
          <cell r="J327" t="str">
            <v>X</v>
          </cell>
          <cell r="K327" t="str">
            <v>X</v>
          </cell>
          <cell r="L327" t="str">
            <v>X</v>
          </cell>
          <cell r="N327" t="str">
            <v>X</v>
          </cell>
        </row>
        <row r="328">
          <cell r="B328" t="str">
            <v>물품</v>
          </cell>
          <cell r="F328" t="str">
            <v>주차사업팀</v>
          </cell>
          <cell r="G328">
            <v>418000</v>
          </cell>
          <cell r="H328" t="str">
            <v>○</v>
          </cell>
          <cell r="I328" t="str">
            <v>X</v>
          </cell>
          <cell r="J328" t="str">
            <v>X</v>
          </cell>
          <cell r="K328" t="str">
            <v>X</v>
          </cell>
          <cell r="L328" t="str">
            <v>X</v>
          </cell>
          <cell r="N328" t="str">
            <v>X</v>
          </cell>
        </row>
        <row r="329">
          <cell r="B329" t="str">
            <v>물품</v>
          </cell>
          <cell r="F329" t="str">
            <v>관악구민체육센터</v>
          </cell>
          <cell r="G329">
            <v>277200</v>
          </cell>
          <cell r="H329" t="str">
            <v>○</v>
          </cell>
          <cell r="I329" t="str">
            <v>X</v>
          </cell>
          <cell r="J329" t="str">
            <v>X</v>
          </cell>
          <cell r="K329" t="str">
            <v>X</v>
          </cell>
          <cell r="L329" t="str">
            <v>X</v>
          </cell>
          <cell r="N329" t="str">
            <v>X</v>
          </cell>
        </row>
        <row r="330">
          <cell r="B330" t="str">
            <v>용역</v>
          </cell>
          <cell r="F330" t="str">
            <v>관악구민체육센터</v>
          </cell>
          <cell r="G330">
            <v>8410980</v>
          </cell>
          <cell r="H330" t="str">
            <v>○</v>
          </cell>
          <cell r="I330" t="str">
            <v>X</v>
          </cell>
          <cell r="J330" t="str">
            <v>○</v>
          </cell>
          <cell r="K330" t="str">
            <v>X</v>
          </cell>
          <cell r="L330" t="str">
            <v>X</v>
          </cell>
          <cell r="N330" t="str">
            <v>X</v>
          </cell>
        </row>
        <row r="331">
          <cell r="B331" t="str">
            <v>공사</v>
          </cell>
          <cell r="F331" t="str">
            <v>신림체육센터</v>
          </cell>
          <cell r="G331">
            <v>400000</v>
          </cell>
          <cell r="H331" t="str">
            <v>○</v>
          </cell>
          <cell r="I331" t="str">
            <v>X</v>
          </cell>
          <cell r="J331" t="str">
            <v>X</v>
          </cell>
          <cell r="K331" t="str">
            <v>X</v>
          </cell>
          <cell r="L331" t="str">
            <v>X</v>
          </cell>
          <cell r="N331" t="str">
            <v>X</v>
          </cell>
        </row>
        <row r="332">
          <cell r="B332" t="str">
            <v>용역</v>
          </cell>
          <cell r="F332" t="str">
            <v>경영지원팀</v>
          </cell>
          <cell r="G332">
            <v>382800</v>
          </cell>
          <cell r="H332" t="str">
            <v>○</v>
          </cell>
          <cell r="I332" t="str">
            <v>X</v>
          </cell>
          <cell r="J332" t="str">
            <v>X</v>
          </cell>
          <cell r="K332" t="str">
            <v>X</v>
          </cell>
          <cell r="L332" t="str">
            <v>X</v>
          </cell>
          <cell r="N332" t="str">
            <v>X</v>
          </cell>
        </row>
        <row r="333">
          <cell r="B333" t="str">
            <v>용역</v>
          </cell>
          <cell r="F333" t="str">
            <v>경영지원팀</v>
          </cell>
          <cell r="G333">
            <v>378400</v>
          </cell>
          <cell r="H333" t="str">
            <v>○</v>
          </cell>
          <cell r="I333" t="str">
            <v>X</v>
          </cell>
          <cell r="J333" t="str">
            <v>X</v>
          </cell>
          <cell r="K333" t="str">
            <v>X</v>
          </cell>
          <cell r="L333" t="str">
            <v>X</v>
          </cell>
          <cell r="N333" t="str">
            <v>X</v>
          </cell>
        </row>
        <row r="334">
          <cell r="B334" t="str">
            <v>용역</v>
          </cell>
          <cell r="F334" t="str">
            <v>신림체육센터</v>
          </cell>
          <cell r="G334">
            <v>154000</v>
          </cell>
          <cell r="H334" t="str">
            <v>X</v>
          </cell>
          <cell r="I334" t="str">
            <v>X</v>
          </cell>
          <cell r="J334" t="str">
            <v>X</v>
          </cell>
          <cell r="K334" t="str">
            <v>X</v>
          </cell>
          <cell r="L334" t="str">
            <v>X</v>
          </cell>
          <cell r="N334" t="str">
            <v>X</v>
          </cell>
        </row>
        <row r="335">
          <cell r="B335" t="str">
            <v>용역</v>
          </cell>
          <cell r="F335" t="str">
            <v>신림체육센터</v>
          </cell>
          <cell r="G335">
            <v>462000</v>
          </cell>
          <cell r="H335" t="str">
            <v>○</v>
          </cell>
          <cell r="I335" t="str">
            <v>X</v>
          </cell>
          <cell r="J335" t="str">
            <v>X</v>
          </cell>
          <cell r="K335" t="str">
            <v>X</v>
          </cell>
          <cell r="L335" t="str">
            <v>X</v>
          </cell>
          <cell r="N335" t="str">
            <v>X</v>
          </cell>
        </row>
        <row r="336">
          <cell r="B336" t="str">
            <v>용역</v>
          </cell>
          <cell r="F336" t="str">
            <v>미성체육관</v>
          </cell>
          <cell r="G336">
            <v>495000</v>
          </cell>
          <cell r="H336" t="str">
            <v>○</v>
          </cell>
          <cell r="I336" t="str">
            <v>X</v>
          </cell>
          <cell r="J336" t="str">
            <v>X</v>
          </cell>
          <cell r="K336" t="str">
            <v>X</v>
          </cell>
          <cell r="L336" t="str">
            <v>X</v>
          </cell>
          <cell r="N336" t="str">
            <v>X</v>
          </cell>
        </row>
        <row r="337">
          <cell r="B337" t="str">
            <v>용역</v>
          </cell>
          <cell r="F337" t="str">
            <v>장군봉체육관</v>
          </cell>
          <cell r="G337">
            <v>198000</v>
          </cell>
          <cell r="H337" t="str">
            <v>○</v>
          </cell>
          <cell r="I337" t="str">
            <v>X</v>
          </cell>
          <cell r="J337" t="str">
            <v>X</v>
          </cell>
          <cell r="K337" t="str">
            <v>X</v>
          </cell>
          <cell r="L337" t="str">
            <v>X</v>
          </cell>
          <cell r="N337" t="str">
            <v>X</v>
          </cell>
        </row>
        <row r="338">
          <cell r="B338" t="str">
            <v>용역</v>
          </cell>
          <cell r="F338" t="str">
            <v>까치산체육센터</v>
          </cell>
          <cell r="G338">
            <v>82500</v>
          </cell>
          <cell r="H338" t="str">
            <v>○</v>
          </cell>
          <cell r="I338" t="str">
            <v>X</v>
          </cell>
          <cell r="J338" t="str">
            <v>X</v>
          </cell>
          <cell r="K338" t="str">
            <v>X</v>
          </cell>
          <cell r="L338" t="str">
            <v>X</v>
          </cell>
          <cell r="N338" t="str">
            <v>X</v>
          </cell>
        </row>
        <row r="339">
          <cell r="B339" t="str">
            <v>용역</v>
          </cell>
          <cell r="F339" t="str">
            <v>선우체육관</v>
          </cell>
          <cell r="G339">
            <v>297000</v>
          </cell>
          <cell r="H339" t="str">
            <v>○</v>
          </cell>
          <cell r="I339" t="str">
            <v>X</v>
          </cell>
          <cell r="J339" t="str">
            <v>X</v>
          </cell>
          <cell r="K339" t="str">
            <v>X</v>
          </cell>
          <cell r="L339" t="str">
            <v>X</v>
          </cell>
          <cell r="N339" t="str">
            <v>X</v>
          </cell>
        </row>
        <row r="340">
          <cell r="B340" t="str">
            <v>물품</v>
          </cell>
          <cell r="F340" t="str">
            <v>관악구민체육센터</v>
          </cell>
          <cell r="G340">
            <v>23463480</v>
          </cell>
          <cell r="H340" t="str">
            <v>X</v>
          </cell>
          <cell r="I340" t="str">
            <v>X</v>
          </cell>
          <cell r="J340" t="str">
            <v>X</v>
          </cell>
          <cell r="K340" t="str">
            <v>X</v>
          </cell>
          <cell r="L340" t="str">
            <v>X</v>
          </cell>
          <cell r="N340" t="str">
            <v>X</v>
          </cell>
        </row>
        <row r="341">
          <cell r="B341" t="str">
            <v>용역</v>
          </cell>
          <cell r="F341" t="str">
            <v>주차사업팀</v>
          </cell>
          <cell r="G341">
            <v>7935000</v>
          </cell>
          <cell r="H341" t="str">
            <v>○</v>
          </cell>
          <cell r="I341" t="str">
            <v>X</v>
          </cell>
          <cell r="J341" t="str">
            <v>○</v>
          </cell>
          <cell r="K341" t="str">
            <v>X</v>
          </cell>
          <cell r="L341" t="str">
            <v>X</v>
          </cell>
          <cell r="N341" t="str">
            <v>X</v>
          </cell>
        </row>
        <row r="342">
          <cell r="B342" t="str">
            <v>용역</v>
          </cell>
          <cell r="F342" t="str">
            <v>구민운동장</v>
          </cell>
          <cell r="G342">
            <v>297000</v>
          </cell>
          <cell r="H342" t="str">
            <v>○</v>
          </cell>
          <cell r="I342" t="str">
            <v>X</v>
          </cell>
          <cell r="J342" t="str">
            <v>X</v>
          </cell>
          <cell r="K342" t="str">
            <v>X</v>
          </cell>
          <cell r="L342" t="str">
            <v>X</v>
          </cell>
          <cell r="N342" t="str">
            <v>X</v>
          </cell>
        </row>
        <row r="343">
          <cell r="B343" t="str">
            <v>용역</v>
          </cell>
          <cell r="F343" t="str">
            <v>국사봉체육관</v>
          </cell>
          <cell r="G343">
            <v>450000</v>
          </cell>
          <cell r="H343" t="str">
            <v>○</v>
          </cell>
          <cell r="I343" t="str">
            <v>X</v>
          </cell>
          <cell r="J343" t="str">
            <v>X</v>
          </cell>
          <cell r="K343" t="str">
            <v>X</v>
          </cell>
          <cell r="L343" t="str">
            <v>X</v>
          </cell>
          <cell r="N343" t="str">
            <v>X</v>
          </cell>
        </row>
        <row r="344">
          <cell r="B344" t="str">
            <v>용역</v>
          </cell>
          <cell r="F344" t="str">
            <v>미성체육관</v>
          </cell>
          <cell r="G344">
            <v>455070</v>
          </cell>
          <cell r="H344" t="str">
            <v>○</v>
          </cell>
          <cell r="I344" t="str">
            <v>X</v>
          </cell>
          <cell r="J344" t="str">
            <v>X</v>
          </cell>
          <cell r="K344" t="str">
            <v>X</v>
          </cell>
          <cell r="L344" t="str">
            <v>X</v>
          </cell>
          <cell r="N344" t="str">
            <v>X</v>
          </cell>
        </row>
        <row r="345">
          <cell r="B345" t="str">
            <v>용역</v>
          </cell>
          <cell r="F345" t="str">
            <v>청룡산체육관</v>
          </cell>
          <cell r="G345">
            <v>247500</v>
          </cell>
          <cell r="H345" t="str">
            <v>○</v>
          </cell>
          <cell r="I345" t="str">
            <v>X</v>
          </cell>
          <cell r="J345" t="str">
            <v>X</v>
          </cell>
          <cell r="K345" t="str">
            <v>X</v>
          </cell>
          <cell r="L345" t="str">
            <v>X</v>
          </cell>
          <cell r="N345" t="str">
            <v>X</v>
          </cell>
        </row>
        <row r="346">
          <cell r="B346" t="str">
            <v>용역</v>
          </cell>
          <cell r="F346" t="str">
            <v>주차사업팀</v>
          </cell>
          <cell r="G346">
            <v>1567500</v>
          </cell>
          <cell r="H346" t="str">
            <v>○</v>
          </cell>
          <cell r="I346" t="str">
            <v>X</v>
          </cell>
          <cell r="J346" t="str">
            <v>X</v>
          </cell>
          <cell r="K346" t="str">
            <v>X</v>
          </cell>
          <cell r="L346" t="str">
            <v>X</v>
          </cell>
          <cell r="N346" t="str">
            <v>X</v>
          </cell>
        </row>
        <row r="347">
          <cell r="B347" t="str">
            <v>물품</v>
          </cell>
          <cell r="F347" t="str">
            <v>구종합청사</v>
          </cell>
          <cell r="G347">
            <v>13227000</v>
          </cell>
          <cell r="H347" t="str">
            <v>X</v>
          </cell>
          <cell r="I347" t="str">
            <v>X</v>
          </cell>
          <cell r="J347" t="str">
            <v>X</v>
          </cell>
          <cell r="K347" t="str">
            <v>X</v>
          </cell>
          <cell r="L347" t="str">
            <v>X</v>
          </cell>
          <cell r="N347" t="str">
            <v>X</v>
          </cell>
        </row>
        <row r="348">
          <cell r="B348" t="str">
            <v>물품</v>
          </cell>
          <cell r="F348" t="str">
            <v>가족행복센터</v>
          </cell>
          <cell r="G348">
            <v>7117000</v>
          </cell>
          <cell r="H348" t="str">
            <v>X</v>
          </cell>
          <cell r="I348" t="str">
            <v>X</v>
          </cell>
          <cell r="J348" t="str">
            <v>X</v>
          </cell>
          <cell r="K348" t="str">
            <v>X</v>
          </cell>
          <cell r="L348" t="str">
            <v>X</v>
          </cell>
          <cell r="N348" t="str">
            <v>X</v>
          </cell>
        </row>
        <row r="349">
          <cell r="B349" t="str">
            <v>물품</v>
          </cell>
          <cell r="F349" t="str">
            <v>보훈회관</v>
          </cell>
          <cell r="G349">
            <v>7117000</v>
          </cell>
          <cell r="H349" t="str">
            <v>X</v>
          </cell>
          <cell r="I349" t="str">
            <v>X</v>
          </cell>
          <cell r="J349" t="str">
            <v>X</v>
          </cell>
          <cell r="K349" t="str">
            <v>X</v>
          </cell>
          <cell r="L349" t="str">
            <v>X</v>
          </cell>
          <cell r="N349" t="str">
            <v>X</v>
          </cell>
        </row>
        <row r="350">
          <cell r="B350" t="str">
            <v>물품</v>
          </cell>
          <cell r="F350" t="str">
            <v>구종합청사</v>
          </cell>
          <cell r="G350">
            <v>34174420</v>
          </cell>
          <cell r="H350" t="str">
            <v>○</v>
          </cell>
          <cell r="I350" t="str">
            <v>X</v>
          </cell>
          <cell r="J350" t="str">
            <v>X</v>
          </cell>
          <cell r="K350" t="str">
            <v>X</v>
          </cell>
          <cell r="L350" t="str">
            <v>○</v>
          </cell>
          <cell r="N350" t="str">
            <v>X</v>
          </cell>
        </row>
        <row r="351">
          <cell r="B351" t="str">
            <v>물품</v>
          </cell>
          <cell r="F351" t="str">
            <v>주차사업팀</v>
          </cell>
          <cell r="G351">
            <v>10000000</v>
          </cell>
          <cell r="H351" t="str">
            <v>○</v>
          </cell>
          <cell r="I351" t="str">
            <v>X</v>
          </cell>
          <cell r="J351" t="str">
            <v>X</v>
          </cell>
          <cell r="K351" t="str">
            <v>X</v>
          </cell>
          <cell r="L351" t="str">
            <v>X</v>
          </cell>
          <cell r="N351" t="str">
            <v>X</v>
          </cell>
        </row>
        <row r="352">
          <cell r="B352" t="str">
            <v>물품</v>
          </cell>
          <cell r="F352" t="str">
            <v>주차사업팀</v>
          </cell>
          <cell r="G352">
            <v>88000</v>
          </cell>
          <cell r="H352" t="str">
            <v>○</v>
          </cell>
          <cell r="I352" t="str">
            <v>X</v>
          </cell>
          <cell r="J352" t="str">
            <v>X</v>
          </cell>
          <cell r="K352" t="str">
            <v>X</v>
          </cell>
          <cell r="L352" t="str">
            <v>X</v>
          </cell>
          <cell r="N352" t="str">
            <v>X</v>
          </cell>
        </row>
        <row r="353">
          <cell r="B353" t="str">
            <v>물품</v>
          </cell>
          <cell r="F353" t="str">
            <v>주차사업팀</v>
          </cell>
          <cell r="G353">
            <v>302500</v>
          </cell>
          <cell r="H353" t="str">
            <v>○</v>
          </cell>
          <cell r="I353" t="str">
            <v>X</v>
          </cell>
          <cell r="J353" t="str">
            <v>X</v>
          </cell>
          <cell r="K353" t="str">
            <v>X</v>
          </cell>
          <cell r="L353" t="str">
            <v>X</v>
          </cell>
          <cell r="N353" t="str">
            <v>X</v>
          </cell>
        </row>
        <row r="354">
          <cell r="B354" t="str">
            <v>물품</v>
          </cell>
          <cell r="F354" t="str">
            <v>주차사업팀</v>
          </cell>
          <cell r="G354">
            <v>275000</v>
          </cell>
          <cell r="H354" t="str">
            <v>○</v>
          </cell>
          <cell r="I354" t="str">
            <v>X</v>
          </cell>
          <cell r="J354" t="str">
            <v>X</v>
          </cell>
          <cell r="K354" t="str">
            <v>X</v>
          </cell>
          <cell r="L354" t="str">
            <v>X</v>
          </cell>
          <cell r="N354" t="str">
            <v>X</v>
          </cell>
        </row>
        <row r="355">
          <cell r="B355" t="str">
            <v>물품</v>
          </cell>
          <cell r="F355" t="str">
            <v>주차사업팀</v>
          </cell>
          <cell r="G355">
            <v>55000</v>
          </cell>
          <cell r="H355" t="str">
            <v>○</v>
          </cell>
          <cell r="I355" t="str">
            <v>X</v>
          </cell>
          <cell r="J355" t="str">
            <v>X</v>
          </cell>
          <cell r="K355" t="str">
            <v>X</v>
          </cell>
          <cell r="L355" t="str">
            <v>X</v>
          </cell>
          <cell r="N355" t="str">
            <v>X</v>
          </cell>
        </row>
        <row r="356">
          <cell r="B356" t="str">
            <v>용역</v>
          </cell>
          <cell r="F356" t="str">
            <v>경영지원팀</v>
          </cell>
          <cell r="G356">
            <v>952500</v>
          </cell>
          <cell r="H356" t="str">
            <v>○</v>
          </cell>
          <cell r="I356" t="str">
            <v>X</v>
          </cell>
          <cell r="J356" t="str">
            <v>X</v>
          </cell>
          <cell r="K356" t="str">
            <v>X</v>
          </cell>
          <cell r="L356" t="str">
            <v>X</v>
          </cell>
          <cell r="N356" t="str">
            <v>X</v>
          </cell>
        </row>
        <row r="357">
          <cell r="B357" t="str">
            <v>공사</v>
          </cell>
          <cell r="F357" t="str">
            <v>관악구민체육센터</v>
          </cell>
          <cell r="G357">
            <v>495000</v>
          </cell>
          <cell r="H357" t="str">
            <v>○</v>
          </cell>
          <cell r="I357" t="str">
            <v>X</v>
          </cell>
          <cell r="J357" t="str">
            <v>X</v>
          </cell>
          <cell r="K357" t="str">
            <v>X</v>
          </cell>
          <cell r="L357" t="str">
            <v>X</v>
          </cell>
          <cell r="N357" t="str">
            <v>X</v>
          </cell>
        </row>
        <row r="358">
          <cell r="B358" t="str">
            <v>용역</v>
          </cell>
          <cell r="F358" t="str">
            <v>경영지원팀</v>
          </cell>
          <cell r="G358">
            <v>4390</v>
          </cell>
          <cell r="H358" t="str">
            <v>X</v>
          </cell>
          <cell r="I358" t="str">
            <v>X</v>
          </cell>
          <cell r="J358" t="str">
            <v>X</v>
          </cell>
          <cell r="K358" t="str">
            <v>X</v>
          </cell>
          <cell r="L358" t="str">
            <v>X</v>
          </cell>
          <cell r="N358" t="str">
            <v>X</v>
          </cell>
        </row>
        <row r="359">
          <cell r="B359" t="str">
            <v>용역</v>
          </cell>
          <cell r="F359" t="str">
            <v>신림체육센터</v>
          </cell>
          <cell r="G359">
            <v>350000</v>
          </cell>
          <cell r="H359" t="str">
            <v>○</v>
          </cell>
          <cell r="I359" t="str">
            <v>X</v>
          </cell>
          <cell r="J359" t="str">
            <v>○</v>
          </cell>
          <cell r="K359" t="str">
            <v>X</v>
          </cell>
          <cell r="L359" t="str">
            <v>○</v>
          </cell>
          <cell r="N359" t="str">
            <v>X</v>
          </cell>
        </row>
        <row r="360">
          <cell r="B360" t="str">
            <v>물품</v>
          </cell>
          <cell r="F360" t="str">
            <v>관악구민체육센터</v>
          </cell>
          <cell r="G360">
            <v>792000</v>
          </cell>
          <cell r="H360" t="str">
            <v>X</v>
          </cell>
          <cell r="I360" t="str">
            <v>X</v>
          </cell>
          <cell r="J360" t="str">
            <v>X</v>
          </cell>
          <cell r="K360" t="str">
            <v>X</v>
          </cell>
          <cell r="L360" t="str">
            <v>X</v>
          </cell>
          <cell r="N360" t="str">
            <v>○</v>
          </cell>
        </row>
        <row r="361">
          <cell r="B361" t="str">
            <v>물품</v>
          </cell>
          <cell r="F361" t="str">
            <v>관악구민체육센터</v>
          </cell>
          <cell r="G361">
            <v>165000</v>
          </cell>
          <cell r="H361" t="str">
            <v>○</v>
          </cell>
          <cell r="I361" t="str">
            <v>X</v>
          </cell>
          <cell r="J361" t="str">
            <v>X</v>
          </cell>
          <cell r="K361" t="str">
            <v>X</v>
          </cell>
          <cell r="L361" t="str">
            <v>X</v>
          </cell>
          <cell r="N361" t="str">
            <v>X</v>
          </cell>
        </row>
        <row r="362">
          <cell r="B362" t="str">
            <v>물품</v>
          </cell>
          <cell r="F362" t="str">
            <v>관악구민체육센터</v>
          </cell>
          <cell r="G362">
            <v>902000</v>
          </cell>
          <cell r="H362" t="str">
            <v>○</v>
          </cell>
          <cell r="I362" t="str">
            <v>X</v>
          </cell>
          <cell r="J362" t="str">
            <v>X</v>
          </cell>
          <cell r="K362" t="str">
            <v>X</v>
          </cell>
          <cell r="L362" t="str">
            <v>X</v>
          </cell>
          <cell r="N362" t="str">
            <v>X</v>
          </cell>
        </row>
        <row r="363">
          <cell r="B363" t="str">
            <v>용역</v>
          </cell>
          <cell r="F363" t="str">
            <v>관악구민체육센터</v>
          </cell>
          <cell r="G363">
            <v>151800</v>
          </cell>
          <cell r="H363" t="str">
            <v>○</v>
          </cell>
          <cell r="I363" t="str">
            <v>X</v>
          </cell>
          <cell r="J363" t="str">
            <v>X</v>
          </cell>
          <cell r="K363" t="str">
            <v>X</v>
          </cell>
          <cell r="L363" t="str">
            <v>X</v>
          </cell>
          <cell r="N363" t="str">
            <v>X</v>
          </cell>
        </row>
        <row r="364">
          <cell r="B364" t="str">
            <v>물품</v>
          </cell>
          <cell r="F364" t="str">
            <v>기획감사팀</v>
          </cell>
          <cell r="G364">
            <v>20000</v>
          </cell>
          <cell r="H364" t="str">
            <v>X</v>
          </cell>
          <cell r="I364" t="str">
            <v>X</v>
          </cell>
          <cell r="J364" t="str">
            <v>X</v>
          </cell>
          <cell r="K364" t="str">
            <v>X</v>
          </cell>
          <cell r="L364" t="str">
            <v>X</v>
          </cell>
          <cell r="N364" t="str">
            <v>X</v>
          </cell>
        </row>
        <row r="365">
          <cell r="B365" t="str">
            <v>물품</v>
          </cell>
          <cell r="F365" t="str">
            <v>주차사업팀</v>
          </cell>
          <cell r="G365">
            <v>775000</v>
          </cell>
          <cell r="H365" t="str">
            <v>○</v>
          </cell>
          <cell r="I365" t="str">
            <v>X</v>
          </cell>
          <cell r="J365" t="str">
            <v>X</v>
          </cell>
          <cell r="K365" t="str">
            <v>X</v>
          </cell>
          <cell r="L365" t="str">
            <v>X</v>
          </cell>
          <cell r="N365" t="str">
            <v>X</v>
          </cell>
        </row>
        <row r="366">
          <cell r="B366" t="str">
            <v>용역</v>
          </cell>
          <cell r="F366" t="str">
            <v>까치산체육센터</v>
          </cell>
          <cell r="G366">
            <v>100000</v>
          </cell>
          <cell r="H366" t="str">
            <v>○</v>
          </cell>
          <cell r="I366" t="str">
            <v>X</v>
          </cell>
          <cell r="J366" t="str">
            <v>○</v>
          </cell>
          <cell r="K366" t="str">
            <v>X</v>
          </cell>
          <cell r="L366" t="str">
            <v>○</v>
          </cell>
          <cell r="N366" t="str">
            <v>X</v>
          </cell>
        </row>
        <row r="367">
          <cell r="B367" t="str">
            <v>용역</v>
          </cell>
          <cell r="F367" t="str">
            <v>주차사업팀</v>
          </cell>
          <cell r="G367">
            <v>825000</v>
          </cell>
          <cell r="H367" t="str">
            <v>○</v>
          </cell>
          <cell r="I367" t="str">
            <v>X</v>
          </cell>
          <cell r="J367" t="str">
            <v>X</v>
          </cell>
          <cell r="K367" t="str">
            <v>X</v>
          </cell>
          <cell r="L367" t="str">
            <v>X</v>
          </cell>
          <cell r="N367" t="str">
            <v>X</v>
          </cell>
        </row>
        <row r="368">
          <cell r="B368" t="str">
            <v>용역</v>
          </cell>
          <cell r="F368" t="str">
            <v>주차사업팀</v>
          </cell>
          <cell r="G368">
            <v>996000</v>
          </cell>
          <cell r="H368" t="str">
            <v>○</v>
          </cell>
          <cell r="I368" t="str">
            <v>X</v>
          </cell>
          <cell r="J368" t="str">
            <v>○</v>
          </cell>
          <cell r="K368" t="str">
            <v>X</v>
          </cell>
          <cell r="L368" t="str">
            <v>○</v>
          </cell>
          <cell r="N368" t="str">
            <v>X</v>
          </cell>
        </row>
        <row r="369">
          <cell r="B369" t="str">
            <v>용역</v>
          </cell>
          <cell r="F369" t="str">
            <v>주차사업팀</v>
          </cell>
          <cell r="G369">
            <v>1197600</v>
          </cell>
          <cell r="H369" t="str">
            <v>○</v>
          </cell>
          <cell r="I369" t="str">
            <v>X</v>
          </cell>
          <cell r="J369" t="str">
            <v>○</v>
          </cell>
          <cell r="K369" t="str">
            <v>X</v>
          </cell>
          <cell r="L369" t="str">
            <v>X</v>
          </cell>
          <cell r="N369" t="str">
            <v>X</v>
          </cell>
        </row>
        <row r="370">
          <cell r="B370" t="str">
            <v>용역</v>
          </cell>
          <cell r="F370" t="str">
            <v>국사봉체육관</v>
          </cell>
          <cell r="G370">
            <v>413600</v>
          </cell>
          <cell r="H370" t="str">
            <v>○</v>
          </cell>
          <cell r="I370" t="str">
            <v>X</v>
          </cell>
          <cell r="J370" t="str">
            <v>○</v>
          </cell>
          <cell r="K370" t="str">
            <v>X</v>
          </cell>
          <cell r="L370" t="str">
            <v>○</v>
          </cell>
          <cell r="N370" t="str">
            <v>X</v>
          </cell>
        </row>
        <row r="371">
          <cell r="B371" t="str">
            <v>용역</v>
          </cell>
          <cell r="F371" t="str">
            <v>미성체육관</v>
          </cell>
          <cell r="G371">
            <v>274000</v>
          </cell>
          <cell r="H371" t="str">
            <v>○</v>
          </cell>
          <cell r="I371" t="str">
            <v>X</v>
          </cell>
          <cell r="J371" t="str">
            <v>○</v>
          </cell>
          <cell r="K371" t="str">
            <v>X</v>
          </cell>
          <cell r="L371" t="str">
            <v>○</v>
          </cell>
          <cell r="N371" t="str">
            <v>X</v>
          </cell>
        </row>
        <row r="372">
          <cell r="B372" t="str">
            <v>용역</v>
          </cell>
          <cell r="F372" t="str">
            <v>청룡산체육관</v>
          </cell>
          <cell r="G372">
            <v>257840</v>
          </cell>
          <cell r="H372" t="str">
            <v>○</v>
          </cell>
          <cell r="I372" t="str">
            <v>X</v>
          </cell>
          <cell r="J372" t="str">
            <v>○</v>
          </cell>
          <cell r="K372" t="str">
            <v>X</v>
          </cell>
          <cell r="L372" t="str">
            <v>○</v>
          </cell>
          <cell r="N372" t="str">
            <v>X</v>
          </cell>
        </row>
        <row r="373">
          <cell r="B373" t="str">
            <v>용역</v>
          </cell>
          <cell r="F373" t="str">
            <v>장군봉체육관</v>
          </cell>
          <cell r="G373">
            <v>286800</v>
          </cell>
          <cell r="H373" t="str">
            <v>○</v>
          </cell>
          <cell r="I373" t="str">
            <v>X</v>
          </cell>
          <cell r="J373" t="str">
            <v>○</v>
          </cell>
          <cell r="K373" t="str">
            <v>X</v>
          </cell>
          <cell r="L373" t="str">
            <v>○</v>
          </cell>
          <cell r="N373" t="str">
            <v>X</v>
          </cell>
        </row>
        <row r="374">
          <cell r="B374" t="str">
            <v>용역</v>
          </cell>
          <cell r="F374" t="str">
            <v>까치산체육센터</v>
          </cell>
          <cell r="G374">
            <v>60000</v>
          </cell>
          <cell r="H374" t="str">
            <v>○</v>
          </cell>
          <cell r="I374" t="str">
            <v>X</v>
          </cell>
          <cell r="J374" t="str">
            <v>○</v>
          </cell>
          <cell r="K374" t="str">
            <v>X</v>
          </cell>
          <cell r="L374" t="str">
            <v>○</v>
          </cell>
          <cell r="N374" t="str">
            <v>X</v>
          </cell>
        </row>
        <row r="375">
          <cell r="B375" t="str">
            <v>용역</v>
          </cell>
          <cell r="F375" t="str">
            <v>선우체육관</v>
          </cell>
          <cell r="G375">
            <v>302000</v>
          </cell>
          <cell r="H375" t="str">
            <v>○</v>
          </cell>
          <cell r="I375" t="str">
            <v>X</v>
          </cell>
          <cell r="J375" t="str">
            <v>○</v>
          </cell>
          <cell r="K375" t="str">
            <v>X</v>
          </cell>
          <cell r="L375" t="str">
            <v>○</v>
          </cell>
          <cell r="N375" t="str">
            <v>X</v>
          </cell>
        </row>
        <row r="376">
          <cell r="B376" t="str">
            <v>물품</v>
          </cell>
          <cell r="F376" t="str">
            <v>관악구민체육센터</v>
          </cell>
          <cell r="G376">
            <v>550000</v>
          </cell>
          <cell r="H376" t="str">
            <v>○</v>
          </cell>
          <cell r="I376" t="str">
            <v>X</v>
          </cell>
          <cell r="J376" t="str">
            <v>X</v>
          </cell>
          <cell r="K376" t="str">
            <v>X</v>
          </cell>
          <cell r="L376" t="str">
            <v>X</v>
          </cell>
          <cell r="N376" t="str">
            <v>X</v>
          </cell>
        </row>
        <row r="377">
          <cell r="B377" t="str">
            <v>물품</v>
          </cell>
          <cell r="F377" t="str">
            <v>관악구민체육센터</v>
          </cell>
          <cell r="G377">
            <v>165000</v>
          </cell>
          <cell r="H377" t="str">
            <v>○</v>
          </cell>
          <cell r="I377" t="str">
            <v>X</v>
          </cell>
          <cell r="J377" t="str">
            <v>X</v>
          </cell>
          <cell r="K377" t="str">
            <v>X</v>
          </cell>
          <cell r="L377" t="str">
            <v>X</v>
          </cell>
          <cell r="N377" t="str">
            <v>X</v>
          </cell>
        </row>
        <row r="378">
          <cell r="B378" t="str">
            <v>물품</v>
          </cell>
          <cell r="F378" t="str">
            <v>까치산체육센터</v>
          </cell>
          <cell r="G378">
            <v>33000</v>
          </cell>
          <cell r="H378" t="str">
            <v>○</v>
          </cell>
          <cell r="I378" t="str">
            <v>X</v>
          </cell>
          <cell r="J378" t="str">
            <v>X</v>
          </cell>
          <cell r="K378" t="str">
            <v>X</v>
          </cell>
          <cell r="L378" t="str">
            <v>X</v>
          </cell>
          <cell r="N378" t="str">
            <v>X</v>
          </cell>
        </row>
        <row r="379">
          <cell r="B379" t="str">
            <v>물품</v>
          </cell>
          <cell r="F379" t="str">
            <v>까치산체육센터</v>
          </cell>
          <cell r="G379">
            <v>95700</v>
          </cell>
          <cell r="H379" t="str">
            <v>○</v>
          </cell>
          <cell r="I379" t="str">
            <v>X</v>
          </cell>
          <cell r="J379" t="str">
            <v>X</v>
          </cell>
          <cell r="K379" t="str">
            <v>X</v>
          </cell>
          <cell r="L379" t="str">
            <v>X</v>
          </cell>
          <cell r="N379" t="str">
            <v>X</v>
          </cell>
        </row>
        <row r="380">
          <cell r="B380" t="str">
            <v>물품</v>
          </cell>
          <cell r="F380" t="str">
            <v>주차사업팀</v>
          </cell>
          <cell r="G380">
            <v>626700</v>
          </cell>
          <cell r="H380" t="str">
            <v>○</v>
          </cell>
          <cell r="I380" t="str">
            <v>X</v>
          </cell>
          <cell r="J380" t="str">
            <v>X</v>
          </cell>
          <cell r="K380" t="str">
            <v>○</v>
          </cell>
          <cell r="L380" t="str">
            <v>○</v>
          </cell>
          <cell r="N380" t="str">
            <v>X</v>
          </cell>
        </row>
        <row r="381">
          <cell r="B381" t="str">
            <v>공사</v>
          </cell>
          <cell r="F381" t="str">
            <v>주차사업팀</v>
          </cell>
          <cell r="G381">
            <v>1183600</v>
          </cell>
          <cell r="H381" t="str">
            <v>○</v>
          </cell>
          <cell r="I381" t="str">
            <v>X</v>
          </cell>
          <cell r="J381" t="str">
            <v>X</v>
          </cell>
          <cell r="K381" t="str">
            <v>X</v>
          </cell>
          <cell r="L381" t="str">
            <v>X</v>
          </cell>
          <cell r="N381" t="str">
            <v>X</v>
          </cell>
        </row>
        <row r="382">
          <cell r="B382" t="str">
            <v>물품</v>
          </cell>
          <cell r="F382" t="str">
            <v>제2구민운동장</v>
          </cell>
          <cell r="G382">
            <v>110000</v>
          </cell>
          <cell r="H382" t="str">
            <v>○</v>
          </cell>
          <cell r="I382" t="str">
            <v>X</v>
          </cell>
          <cell r="J382" t="str">
            <v>X</v>
          </cell>
          <cell r="K382" t="str">
            <v>X</v>
          </cell>
          <cell r="L382" t="str">
            <v>X</v>
          </cell>
          <cell r="N382" t="str">
            <v>X</v>
          </cell>
        </row>
        <row r="383">
          <cell r="B383" t="str">
            <v>물품</v>
          </cell>
          <cell r="F383" t="str">
            <v>주차사업팀</v>
          </cell>
          <cell r="G383">
            <v>1124420</v>
          </cell>
          <cell r="H383" t="str">
            <v>○</v>
          </cell>
          <cell r="I383" t="str">
            <v>X</v>
          </cell>
          <cell r="J383" t="str">
            <v>X</v>
          </cell>
          <cell r="K383" t="str">
            <v>X</v>
          </cell>
          <cell r="L383" t="str">
            <v>X</v>
          </cell>
          <cell r="N383" t="str">
            <v>X</v>
          </cell>
        </row>
        <row r="384">
          <cell r="B384" t="str">
            <v>물품</v>
          </cell>
          <cell r="F384" t="str">
            <v>주차사업팀</v>
          </cell>
          <cell r="G384">
            <v>385000</v>
          </cell>
          <cell r="H384" t="str">
            <v>○</v>
          </cell>
          <cell r="I384" t="str">
            <v>X</v>
          </cell>
          <cell r="J384" t="str">
            <v>X</v>
          </cell>
          <cell r="K384" t="str">
            <v>X</v>
          </cell>
          <cell r="L384" t="str">
            <v>X</v>
          </cell>
          <cell r="N384" t="str">
            <v>X</v>
          </cell>
        </row>
        <row r="385">
          <cell r="B385" t="str">
            <v>물품</v>
          </cell>
          <cell r="F385" t="str">
            <v>주차사업팀</v>
          </cell>
          <cell r="G385">
            <v>145040</v>
          </cell>
          <cell r="H385" t="str">
            <v>○</v>
          </cell>
          <cell r="I385" t="str">
            <v>X</v>
          </cell>
          <cell r="J385" t="str">
            <v>○</v>
          </cell>
          <cell r="K385" t="str">
            <v>X</v>
          </cell>
          <cell r="L385" t="str">
            <v>X</v>
          </cell>
          <cell r="N385" t="str">
            <v>X</v>
          </cell>
        </row>
        <row r="386">
          <cell r="B386" t="str">
            <v>물품</v>
          </cell>
          <cell r="F386" t="str">
            <v>관악구민체육센터</v>
          </cell>
          <cell r="G386">
            <v>514800</v>
          </cell>
          <cell r="H386" t="str">
            <v>○</v>
          </cell>
          <cell r="I386" t="str">
            <v>X</v>
          </cell>
          <cell r="J386" t="str">
            <v>X</v>
          </cell>
          <cell r="K386" t="str">
            <v>X</v>
          </cell>
          <cell r="L386" t="str">
            <v>X</v>
          </cell>
          <cell r="N386" t="str">
            <v>X</v>
          </cell>
        </row>
        <row r="387">
          <cell r="B387" t="str">
            <v>용역</v>
          </cell>
          <cell r="F387" t="str">
            <v>관악구민체육센터</v>
          </cell>
          <cell r="G387">
            <v>150000</v>
          </cell>
          <cell r="H387" t="str">
            <v>○</v>
          </cell>
          <cell r="I387" t="str">
            <v>X</v>
          </cell>
          <cell r="J387" t="str">
            <v>○</v>
          </cell>
          <cell r="K387" t="str">
            <v>X</v>
          </cell>
          <cell r="L387" t="str">
            <v>○</v>
          </cell>
          <cell r="N387" t="str">
            <v>X</v>
          </cell>
        </row>
        <row r="388">
          <cell r="B388" t="str">
            <v>용역</v>
          </cell>
          <cell r="F388" t="str">
            <v>신림체육센터</v>
          </cell>
          <cell r="G388">
            <v>770000</v>
          </cell>
          <cell r="H388" t="str">
            <v>○</v>
          </cell>
          <cell r="I388" t="str">
            <v>X</v>
          </cell>
          <cell r="J388" t="str">
            <v>X</v>
          </cell>
          <cell r="K388" t="str">
            <v>X</v>
          </cell>
          <cell r="L388" t="str">
            <v>X</v>
          </cell>
          <cell r="N388" t="str">
            <v>X</v>
          </cell>
        </row>
        <row r="389">
          <cell r="B389" t="str">
            <v>물품</v>
          </cell>
          <cell r="F389" t="str">
            <v>신림체육센터</v>
          </cell>
          <cell r="G389">
            <v>998030</v>
          </cell>
          <cell r="H389" t="str">
            <v>○</v>
          </cell>
          <cell r="I389" t="str">
            <v>X</v>
          </cell>
          <cell r="J389" t="str">
            <v>X</v>
          </cell>
          <cell r="K389" t="str">
            <v>X</v>
          </cell>
          <cell r="L389" t="str">
            <v>X</v>
          </cell>
          <cell r="N389" t="str">
            <v>X</v>
          </cell>
        </row>
        <row r="390">
          <cell r="B390" t="str">
            <v>용역</v>
          </cell>
          <cell r="F390" t="str">
            <v>신림체육센터</v>
          </cell>
          <cell r="G390">
            <v>110000</v>
          </cell>
          <cell r="H390" t="str">
            <v>○</v>
          </cell>
          <cell r="I390" t="str">
            <v>X</v>
          </cell>
          <cell r="J390" t="str">
            <v>X</v>
          </cell>
          <cell r="K390" t="str">
            <v>X</v>
          </cell>
          <cell r="L390" t="str">
            <v>X</v>
          </cell>
          <cell r="N390" t="str">
            <v>X</v>
          </cell>
        </row>
        <row r="391">
          <cell r="B391" t="str">
            <v>용역</v>
          </cell>
          <cell r="F391" t="str">
            <v>주차사업팀</v>
          </cell>
          <cell r="G391">
            <v>1056000</v>
          </cell>
          <cell r="H391" t="str">
            <v>○</v>
          </cell>
          <cell r="I391" t="str">
            <v>X</v>
          </cell>
          <cell r="J391" t="str">
            <v>X</v>
          </cell>
          <cell r="K391" t="str">
            <v>X</v>
          </cell>
          <cell r="L391" t="str">
            <v>X</v>
          </cell>
          <cell r="N391" t="str">
            <v>X</v>
          </cell>
        </row>
        <row r="392">
          <cell r="B392" t="str">
            <v>용역</v>
          </cell>
          <cell r="F392" t="str">
            <v>주차사업팀</v>
          </cell>
          <cell r="G392">
            <v>1623000</v>
          </cell>
          <cell r="H392" t="str">
            <v>○</v>
          </cell>
          <cell r="I392" t="str">
            <v>X</v>
          </cell>
          <cell r="J392" t="str">
            <v>X</v>
          </cell>
          <cell r="K392" t="str">
            <v>X</v>
          </cell>
          <cell r="L392" t="str">
            <v>X</v>
          </cell>
          <cell r="N392" t="str">
            <v>X</v>
          </cell>
        </row>
        <row r="393">
          <cell r="B393" t="str">
            <v>용역</v>
          </cell>
          <cell r="F393" t="str">
            <v>경영지원팀</v>
          </cell>
          <cell r="G393">
            <v>8000</v>
          </cell>
          <cell r="H393" t="str">
            <v>X</v>
          </cell>
          <cell r="I393" t="str">
            <v>X</v>
          </cell>
          <cell r="J393" t="str">
            <v>X</v>
          </cell>
          <cell r="K393" t="str">
            <v>X</v>
          </cell>
          <cell r="L393" t="str">
            <v>X</v>
          </cell>
          <cell r="N393" t="str">
            <v>X</v>
          </cell>
        </row>
        <row r="394">
          <cell r="B394" t="str">
            <v>용역</v>
          </cell>
          <cell r="F394" t="str">
            <v>관악구민체육센터</v>
          </cell>
          <cell r="G394">
            <v>586000</v>
          </cell>
          <cell r="H394" t="str">
            <v>○</v>
          </cell>
          <cell r="I394" t="str">
            <v>X</v>
          </cell>
          <cell r="J394" t="str">
            <v>○</v>
          </cell>
          <cell r="K394" t="str">
            <v>X</v>
          </cell>
          <cell r="L394" t="str">
            <v>○</v>
          </cell>
          <cell r="N394" t="str">
            <v>X</v>
          </cell>
        </row>
        <row r="395">
          <cell r="B395" t="str">
            <v>용역</v>
          </cell>
          <cell r="F395" t="str">
            <v>국사봉체육관</v>
          </cell>
          <cell r="G395">
            <v>451800</v>
          </cell>
          <cell r="H395" t="str">
            <v>○</v>
          </cell>
          <cell r="I395" t="str">
            <v>X</v>
          </cell>
          <cell r="J395" t="str">
            <v>X</v>
          </cell>
          <cell r="K395" t="str">
            <v>X</v>
          </cell>
          <cell r="L395" t="str">
            <v>X</v>
          </cell>
          <cell r="N395" t="str">
            <v>X</v>
          </cell>
        </row>
        <row r="396">
          <cell r="B396" t="str">
            <v>용역</v>
          </cell>
          <cell r="F396" t="str">
            <v>청룡산체육관</v>
          </cell>
          <cell r="G396">
            <v>155000</v>
          </cell>
          <cell r="H396" t="str">
            <v>○</v>
          </cell>
          <cell r="I396" t="str">
            <v>X</v>
          </cell>
          <cell r="J396" t="str">
            <v>X</v>
          </cell>
          <cell r="K396" t="str">
            <v>X</v>
          </cell>
          <cell r="L396" t="str">
            <v>X</v>
          </cell>
          <cell r="N396" t="str">
            <v>X</v>
          </cell>
        </row>
        <row r="397">
          <cell r="B397" t="str">
            <v>물품</v>
          </cell>
          <cell r="F397" t="str">
            <v>경영지원팀</v>
          </cell>
          <cell r="G397">
            <v>468050</v>
          </cell>
          <cell r="H397" t="str">
            <v>○</v>
          </cell>
          <cell r="I397" t="str">
            <v>X</v>
          </cell>
          <cell r="J397" t="str">
            <v>X</v>
          </cell>
          <cell r="K397" t="str">
            <v>X</v>
          </cell>
          <cell r="L397" t="str">
            <v>X</v>
          </cell>
          <cell r="N397" t="str">
            <v>X</v>
          </cell>
        </row>
        <row r="398">
          <cell r="B398" t="str">
            <v>물품</v>
          </cell>
          <cell r="F398" t="str">
            <v>경영지원팀</v>
          </cell>
          <cell r="G398">
            <v>264000</v>
          </cell>
          <cell r="H398" t="str">
            <v>○</v>
          </cell>
          <cell r="I398" t="str">
            <v>X</v>
          </cell>
          <cell r="J398" t="str">
            <v>X</v>
          </cell>
          <cell r="K398" t="str">
            <v>X</v>
          </cell>
          <cell r="L398" t="str">
            <v>X</v>
          </cell>
          <cell r="N398" t="str">
            <v>X</v>
          </cell>
        </row>
        <row r="399">
          <cell r="B399" t="str">
            <v>물품</v>
          </cell>
          <cell r="F399" t="str">
            <v>기획감사팀</v>
          </cell>
          <cell r="G399">
            <v>705100</v>
          </cell>
          <cell r="H399" t="str">
            <v>○</v>
          </cell>
          <cell r="I399" t="str">
            <v>X</v>
          </cell>
          <cell r="J399" t="str">
            <v>X</v>
          </cell>
          <cell r="K399" t="str">
            <v>X</v>
          </cell>
          <cell r="L399" t="str">
            <v>X</v>
          </cell>
          <cell r="N399" t="str">
            <v>X</v>
          </cell>
        </row>
        <row r="400">
          <cell r="B400" t="str">
            <v>물품</v>
          </cell>
          <cell r="F400" t="str">
            <v>관악구민체육센터</v>
          </cell>
          <cell r="G400">
            <v>319000</v>
          </cell>
          <cell r="H400" t="str">
            <v>○</v>
          </cell>
          <cell r="I400" t="str">
            <v>X</v>
          </cell>
          <cell r="J400" t="str">
            <v>X</v>
          </cell>
          <cell r="K400" t="str">
            <v>X</v>
          </cell>
          <cell r="L400" t="str">
            <v>X</v>
          </cell>
          <cell r="N400" t="str">
            <v>X</v>
          </cell>
        </row>
        <row r="401">
          <cell r="B401" t="str">
            <v>물품</v>
          </cell>
          <cell r="F401" t="str">
            <v>관악구민체육센터</v>
          </cell>
          <cell r="G401">
            <v>1235020</v>
          </cell>
          <cell r="H401" t="str">
            <v>○</v>
          </cell>
          <cell r="I401" t="str">
            <v>X</v>
          </cell>
          <cell r="J401" t="str">
            <v>X</v>
          </cell>
          <cell r="K401" t="str">
            <v>X</v>
          </cell>
          <cell r="L401" t="str">
            <v>X</v>
          </cell>
          <cell r="N401" t="str">
            <v>X</v>
          </cell>
        </row>
        <row r="402">
          <cell r="B402" t="str">
            <v>물품</v>
          </cell>
          <cell r="F402" t="str">
            <v>관악구민체육센터</v>
          </cell>
          <cell r="G402">
            <v>778800</v>
          </cell>
          <cell r="H402" t="str">
            <v>○</v>
          </cell>
          <cell r="I402" t="str">
            <v>X</v>
          </cell>
          <cell r="J402" t="str">
            <v>X</v>
          </cell>
          <cell r="K402" t="str">
            <v>X</v>
          </cell>
          <cell r="L402" t="str">
            <v>X</v>
          </cell>
          <cell r="N402" t="str">
            <v>X</v>
          </cell>
        </row>
        <row r="403">
          <cell r="B403" t="str">
            <v>물품</v>
          </cell>
          <cell r="F403" t="str">
            <v>미성체육관</v>
          </cell>
          <cell r="G403">
            <v>1636800</v>
          </cell>
          <cell r="H403" t="str">
            <v>○</v>
          </cell>
          <cell r="I403" t="str">
            <v>X</v>
          </cell>
          <cell r="J403" t="str">
            <v>X</v>
          </cell>
          <cell r="K403" t="str">
            <v>X</v>
          </cell>
          <cell r="L403" t="str">
            <v>X</v>
          </cell>
          <cell r="N403" t="str">
            <v>X</v>
          </cell>
        </row>
        <row r="404">
          <cell r="B404" t="str">
            <v>물품</v>
          </cell>
          <cell r="F404" t="str">
            <v>구종합청사</v>
          </cell>
          <cell r="G404">
            <v>220000</v>
          </cell>
          <cell r="H404" t="str">
            <v>○</v>
          </cell>
          <cell r="I404" t="str">
            <v>X</v>
          </cell>
          <cell r="J404" t="str">
            <v>X</v>
          </cell>
          <cell r="K404" t="str">
            <v>X</v>
          </cell>
          <cell r="L404" t="str">
            <v>X</v>
          </cell>
          <cell r="N404" t="str">
            <v>X</v>
          </cell>
        </row>
        <row r="405">
          <cell r="B405" t="str">
            <v>용역</v>
          </cell>
          <cell r="F405" t="str">
            <v>경영지원팀</v>
          </cell>
          <cell r="G405">
            <v>2970000</v>
          </cell>
          <cell r="H405" t="str">
            <v>○</v>
          </cell>
          <cell r="I405" t="str">
            <v>X</v>
          </cell>
          <cell r="J405" t="str">
            <v>X</v>
          </cell>
          <cell r="K405" t="str">
            <v>X</v>
          </cell>
          <cell r="L405" t="str">
            <v>X</v>
          </cell>
          <cell r="N405" t="str">
            <v>X</v>
          </cell>
        </row>
        <row r="406">
          <cell r="B406" t="str">
            <v>공사</v>
          </cell>
          <cell r="F406" t="str">
            <v>관악구민체육센터</v>
          </cell>
          <cell r="G406">
            <v>700000</v>
          </cell>
          <cell r="H406" t="str">
            <v>○</v>
          </cell>
          <cell r="I406" t="str">
            <v>X</v>
          </cell>
          <cell r="J406" t="str">
            <v>X</v>
          </cell>
          <cell r="K406" t="str">
            <v>X</v>
          </cell>
          <cell r="L406" t="str">
            <v>X</v>
          </cell>
          <cell r="N406" t="str">
            <v>X</v>
          </cell>
        </row>
        <row r="407">
          <cell r="B407" t="str">
            <v>공사</v>
          </cell>
          <cell r="F407" t="str">
            <v>관악구민체육센터</v>
          </cell>
          <cell r="G407">
            <v>693000</v>
          </cell>
          <cell r="H407" t="str">
            <v>○</v>
          </cell>
          <cell r="I407" t="str">
            <v>X</v>
          </cell>
          <cell r="J407" t="str">
            <v>X</v>
          </cell>
          <cell r="K407" t="str">
            <v>X</v>
          </cell>
          <cell r="L407" t="str">
            <v>X</v>
          </cell>
          <cell r="N407" t="str">
            <v>X</v>
          </cell>
        </row>
        <row r="408">
          <cell r="B408" t="str">
            <v>공사</v>
          </cell>
          <cell r="F408" t="str">
            <v>미성체육관</v>
          </cell>
          <cell r="G408">
            <v>836000</v>
          </cell>
          <cell r="H408" t="str">
            <v>○</v>
          </cell>
          <cell r="I408" t="str">
            <v>X</v>
          </cell>
          <cell r="J408" t="str">
            <v>X</v>
          </cell>
          <cell r="K408" t="str">
            <v>X</v>
          </cell>
          <cell r="L408" t="str">
            <v>X</v>
          </cell>
          <cell r="N408" t="str">
            <v>X</v>
          </cell>
        </row>
        <row r="409">
          <cell r="B409" t="str">
            <v>공사</v>
          </cell>
          <cell r="F409" t="str">
            <v>주차사업팀</v>
          </cell>
          <cell r="G409">
            <v>1100000</v>
          </cell>
          <cell r="H409" t="str">
            <v>○</v>
          </cell>
          <cell r="I409" t="str">
            <v>X</v>
          </cell>
          <cell r="J409" t="str">
            <v>X</v>
          </cell>
          <cell r="K409" t="str">
            <v>X</v>
          </cell>
          <cell r="L409" t="str">
            <v>X</v>
          </cell>
          <cell r="N409" t="str">
            <v>X</v>
          </cell>
        </row>
        <row r="410">
          <cell r="B410" t="str">
            <v>공사</v>
          </cell>
          <cell r="F410" t="str">
            <v>주차사업팀</v>
          </cell>
          <cell r="G410">
            <v>1650000</v>
          </cell>
          <cell r="H410" t="str">
            <v>○</v>
          </cell>
          <cell r="I410" t="str">
            <v>X</v>
          </cell>
          <cell r="J410" t="str">
            <v>X</v>
          </cell>
          <cell r="K410" t="str">
            <v>X</v>
          </cell>
          <cell r="L410" t="str">
            <v>X</v>
          </cell>
          <cell r="N410" t="str">
            <v>X</v>
          </cell>
        </row>
        <row r="411">
          <cell r="B411" t="str">
            <v>용역</v>
          </cell>
          <cell r="F411" t="str">
            <v>주차사업팀</v>
          </cell>
          <cell r="G411">
            <v>1905000</v>
          </cell>
          <cell r="H411" t="str">
            <v>○</v>
          </cell>
          <cell r="I411" t="str">
            <v>X</v>
          </cell>
          <cell r="J411" t="str">
            <v>X</v>
          </cell>
          <cell r="K411" t="str">
            <v>X</v>
          </cell>
          <cell r="L411" t="str">
            <v>X</v>
          </cell>
          <cell r="N411" t="str">
            <v>X</v>
          </cell>
        </row>
        <row r="412">
          <cell r="B412" t="str">
            <v>용역</v>
          </cell>
          <cell r="F412" t="str">
            <v>주차사업팀</v>
          </cell>
          <cell r="G412">
            <v>684200</v>
          </cell>
          <cell r="H412" t="str">
            <v>○</v>
          </cell>
          <cell r="I412" t="str">
            <v>X</v>
          </cell>
          <cell r="J412" t="str">
            <v>X</v>
          </cell>
          <cell r="K412" t="str">
            <v>○</v>
          </cell>
          <cell r="L412" t="str">
            <v>X</v>
          </cell>
          <cell r="N412" t="str">
            <v>X</v>
          </cell>
        </row>
        <row r="413">
          <cell r="B413" t="str">
            <v>공사</v>
          </cell>
          <cell r="F413" t="str">
            <v>별빛내린천</v>
          </cell>
          <cell r="G413">
            <v>1012000</v>
          </cell>
          <cell r="H413" t="str">
            <v>○</v>
          </cell>
          <cell r="I413" t="str">
            <v>X</v>
          </cell>
          <cell r="J413" t="str">
            <v>X</v>
          </cell>
          <cell r="K413" t="str">
            <v>X</v>
          </cell>
          <cell r="L413" t="str">
            <v>X</v>
          </cell>
          <cell r="N413" t="str">
            <v>X</v>
          </cell>
        </row>
        <row r="414">
          <cell r="B414" t="str">
            <v>물품</v>
          </cell>
          <cell r="F414" t="str">
            <v>경영지원팀</v>
          </cell>
          <cell r="G414">
            <v>348550</v>
          </cell>
          <cell r="H414" t="str">
            <v>X</v>
          </cell>
          <cell r="I414" t="str">
            <v>X</v>
          </cell>
          <cell r="J414" t="str">
            <v>X</v>
          </cell>
          <cell r="K414" t="str">
            <v>X</v>
          </cell>
          <cell r="L414" t="str">
            <v>X</v>
          </cell>
          <cell r="N414" t="str">
            <v>X</v>
          </cell>
        </row>
        <row r="415">
          <cell r="B415" t="str">
            <v>물품</v>
          </cell>
          <cell r="F415" t="str">
            <v>신림체육센터</v>
          </cell>
          <cell r="G415">
            <v>55000</v>
          </cell>
          <cell r="H415" t="str">
            <v>X</v>
          </cell>
          <cell r="I415" t="str">
            <v>X</v>
          </cell>
          <cell r="J415" t="str">
            <v>X</v>
          </cell>
          <cell r="K415" t="str">
            <v>X</v>
          </cell>
          <cell r="L415" t="str">
            <v>X</v>
          </cell>
          <cell r="N415" t="str">
            <v>X</v>
          </cell>
        </row>
        <row r="416">
          <cell r="B416" t="str">
            <v>물품</v>
          </cell>
          <cell r="F416" t="str">
            <v>장군봉체육관</v>
          </cell>
          <cell r="G416">
            <v>143000</v>
          </cell>
          <cell r="H416" t="str">
            <v>○</v>
          </cell>
          <cell r="I416" t="str">
            <v>X</v>
          </cell>
          <cell r="J416" t="str">
            <v>X</v>
          </cell>
          <cell r="K416" t="str">
            <v>X</v>
          </cell>
          <cell r="L416" t="str">
            <v>X</v>
          </cell>
          <cell r="N416" t="str">
            <v>X</v>
          </cell>
        </row>
        <row r="417">
          <cell r="B417" t="str">
            <v>용역</v>
          </cell>
          <cell r="F417" t="str">
            <v>경영지원팀</v>
          </cell>
          <cell r="G417">
            <v>990000</v>
          </cell>
          <cell r="H417" t="str">
            <v>○</v>
          </cell>
          <cell r="I417" t="str">
            <v>X</v>
          </cell>
          <cell r="J417" t="str">
            <v>X</v>
          </cell>
          <cell r="K417" t="str">
            <v>X</v>
          </cell>
          <cell r="L417" t="str">
            <v>X</v>
          </cell>
          <cell r="N417" t="str">
            <v>X</v>
          </cell>
        </row>
        <row r="418">
          <cell r="B418" t="str">
            <v>물품</v>
          </cell>
          <cell r="F418" t="str">
            <v>경영지원팀</v>
          </cell>
          <cell r="G418">
            <v>902000</v>
          </cell>
          <cell r="H418" t="str">
            <v>○</v>
          </cell>
          <cell r="I418" t="str">
            <v>X</v>
          </cell>
          <cell r="J418" t="str">
            <v>X</v>
          </cell>
          <cell r="K418" t="str">
            <v>X</v>
          </cell>
          <cell r="L418" t="str">
            <v>X</v>
          </cell>
          <cell r="N418" t="str">
            <v>X</v>
          </cell>
        </row>
        <row r="419">
          <cell r="B419" t="str">
            <v>물품</v>
          </cell>
          <cell r="F419" t="str">
            <v>경영지원팀</v>
          </cell>
          <cell r="G419">
            <v>705000</v>
          </cell>
          <cell r="H419" t="str">
            <v>○</v>
          </cell>
          <cell r="I419" t="str">
            <v>X</v>
          </cell>
          <cell r="J419" t="str">
            <v>X</v>
          </cell>
          <cell r="K419" t="str">
            <v>X</v>
          </cell>
          <cell r="L419" t="str">
            <v>X</v>
          </cell>
          <cell r="N419" t="str">
            <v>X</v>
          </cell>
        </row>
        <row r="420">
          <cell r="B420" t="str">
            <v>물품</v>
          </cell>
          <cell r="F420" t="str">
            <v>기획감사팀</v>
          </cell>
          <cell r="G420">
            <v>20000</v>
          </cell>
          <cell r="H420" t="str">
            <v>X</v>
          </cell>
          <cell r="I420" t="str">
            <v>X</v>
          </cell>
          <cell r="J420" t="str">
            <v>X</v>
          </cell>
          <cell r="K420" t="str">
            <v>X</v>
          </cell>
          <cell r="L420" t="str">
            <v>X</v>
          </cell>
          <cell r="N420" t="str">
            <v>X</v>
          </cell>
        </row>
        <row r="421">
          <cell r="B421" t="str">
            <v>물품</v>
          </cell>
          <cell r="F421" t="str">
            <v>기획감사팀</v>
          </cell>
          <cell r="G421">
            <v>446600</v>
          </cell>
          <cell r="H421" t="str">
            <v>○</v>
          </cell>
          <cell r="I421" t="str">
            <v>X</v>
          </cell>
          <cell r="J421" t="str">
            <v>X</v>
          </cell>
          <cell r="K421" t="str">
            <v>X</v>
          </cell>
          <cell r="L421" t="str">
            <v>○</v>
          </cell>
          <cell r="N421" t="str">
            <v>X</v>
          </cell>
        </row>
        <row r="422">
          <cell r="B422" t="str">
            <v>물품</v>
          </cell>
          <cell r="F422" t="str">
            <v>관악구민체육센터</v>
          </cell>
          <cell r="G422">
            <v>946660</v>
          </cell>
          <cell r="H422" t="str">
            <v>○</v>
          </cell>
          <cell r="I422" t="str">
            <v>X</v>
          </cell>
          <cell r="J422" t="str">
            <v>X</v>
          </cell>
          <cell r="K422" t="str">
            <v>X</v>
          </cell>
          <cell r="L422" t="str">
            <v>X</v>
          </cell>
          <cell r="N422" t="str">
            <v>X</v>
          </cell>
        </row>
        <row r="423">
          <cell r="B423" t="str">
            <v>물품</v>
          </cell>
          <cell r="F423" t="str">
            <v>관악구민체육센터</v>
          </cell>
          <cell r="G423">
            <v>165000</v>
          </cell>
          <cell r="H423" t="str">
            <v>X</v>
          </cell>
          <cell r="I423" t="str">
            <v>X</v>
          </cell>
          <cell r="J423" t="str">
            <v>X</v>
          </cell>
          <cell r="K423" t="str">
            <v>X</v>
          </cell>
          <cell r="L423" t="str">
            <v>X</v>
          </cell>
          <cell r="N423" t="str">
            <v>X</v>
          </cell>
        </row>
        <row r="424">
          <cell r="B424" t="str">
            <v>물품</v>
          </cell>
          <cell r="F424" t="str">
            <v>관악구민체육센터</v>
          </cell>
          <cell r="G424">
            <v>123200</v>
          </cell>
          <cell r="H424" t="str">
            <v>○</v>
          </cell>
          <cell r="I424" t="str">
            <v>X</v>
          </cell>
          <cell r="J424" t="str">
            <v>X</v>
          </cell>
          <cell r="K424" t="str">
            <v>X</v>
          </cell>
          <cell r="L424" t="str">
            <v>X</v>
          </cell>
          <cell r="N424" t="str">
            <v>X</v>
          </cell>
        </row>
        <row r="425">
          <cell r="B425" t="str">
            <v>물품</v>
          </cell>
          <cell r="F425" t="str">
            <v>주차사업팀</v>
          </cell>
          <cell r="G425">
            <v>605000</v>
          </cell>
          <cell r="H425" t="str">
            <v>○</v>
          </cell>
          <cell r="I425" t="str">
            <v>X</v>
          </cell>
          <cell r="J425" t="str">
            <v>X</v>
          </cell>
          <cell r="K425" t="str">
            <v>X</v>
          </cell>
          <cell r="L425" t="str">
            <v>X</v>
          </cell>
          <cell r="N425" t="str">
            <v>X</v>
          </cell>
        </row>
        <row r="426">
          <cell r="B426" t="str">
            <v>물품</v>
          </cell>
          <cell r="F426" t="str">
            <v>청룡산체육관</v>
          </cell>
          <cell r="G426">
            <v>1281390</v>
          </cell>
          <cell r="H426" t="str">
            <v>○</v>
          </cell>
          <cell r="I426" t="str">
            <v>X</v>
          </cell>
          <cell r="J426" t="str">
            <v>X</v>
          </cell>
          <cell r="K426" t="str">
            <v>X</v>
          </cell>
          <cell r="L426" t="str">
            <v>X</v>
          </cell>
          <cell r="N426" t="str">
            <v>X</v>
          </cell>
        </row>
        <row r="427">
          <cell r="B427" t="str">
            <v>물품</v>
          </cell>
          <cell r="F427" t="str">
            <v>관악구민체육센터</v>
          </cell>
          <cell r="G427">
            <v>1304710</v>
          </cell>
          <cell r="H427" t="str">
            <v>○</v>
          </cell>
          <cell r="I427" t="str">
            <v>X</v>
          </cell>
          <cell r="J427" t="str">
            <v>○</v>
          </cell>
          <cell r="K427" t="str">
            <v>X</v>
          </cell>
          <cell r="L427" t="str">
            <v>X</v>
          </cell>
          <cell r="N427" t="str">
            <v>X</v>
          </cell>
        </row>
        <row r="428">
          <cell r="B428" t="str">
            <v>물품</v>
          </cell>
          <cell r="F428" t="str">
            <v>관악구민체육센터</v>
          </cell>
          <cell r="G428">
            <v>330000</v>
          </cell>
          <cell r="H428" t="str">
            <v>○</v>
          </cell>
          <cell r="I428" t="str">
            <v>X</v>
          </cell>
          <cell r="J428" t="str">
            <v>X</v>
          </cell>
          <cell r="K428" t="str">
            <v>X</v>
          </cell>
          <cell r="L428" t="str">
            <v>X</v>
          </cell>
          <cell r="N428" t="str">
            <v>X</v>
          </cell>
        </row>
        <row r="429">
          <cell r="B429" t="str">
            <v>물품</v>
          </cell>
          <cell r="F429" t="str">
            <v>구민운동장</v>
          </cell>
          <cell r="G429">
            <v>1980000</v>
          </cell>
          <cell r="H429" t="str">
            <v>○</v>
          </cell>
          <cell r="I429" t="str">
            <v>X</v>
          </cell>
          <cell r="J429" t="str">
            <v>X</v>
          </cell>
          <cell r="K429" t="str">
            <v>X</v>
          </cell>
          <cell r="L429" t="str">
            <v>X</v>
          </cell>
          <cell r="N429" t="str">
            <v>X</v>
          </cell>
        </row>
        <row r="430">
          <cell r="B430" t="str">
            <v>용역</v>
          </cell>
          <cell r="F430" t="str">
            <v>주차사업팀</v>
          </cell>
          <cell r="G430">
            <v>2456327</v>
          </cell>
          <cell r="H430" t="str">
            <v>X</v>
          </cell>
          <cell r="I430" t="str">
            <v>X</v>
          </cell>
          <cell r="J430" t="str">
            <v>X</v>
          </cell>
          <cell r="K430" t="str">
            <v>X</v>
          </cell>
          <cell r="L430" t="str">
            <v>X</v>
          </cell>
          <cell r="N430" t="str">
            <v>X</v>
          </cell>
        </row>
        <row r="431">
          <cell r="B431" t="str">
            <v>용역</v>
          </cell>
          <cell r="F431" t="str">
            <v>주차사업팀</v>
          </cell>
          <cell r="G431">
            <v>245633</v>
          </cell>
          <cell r="H431" t="str">
            <v>X</v>
          </cell>
          <cell r="I431" t="str">
            <v>X</v>
          </cell>
          <cell r="J431" t="str">
            <v>X</v>
          </cell>
          <cell r="K431" t="str">
            <v>X</v>
          </cell>
          <cell r="L431" t="str">
            <v>X</v>
          </cell>
          <cell r="N431" t="str">
            <v>X</v>
          </cell>
        </row>
        <row r="432">
          <cell r="B432" t="str">
            <v>용역</v>
          </cell>
          <cell r="F432" t="str">
            <v>주차사업팀</v>
          </cell>
          <cell r="G432">
            <v>1299000</v>
          </cell>
          <cell r="H432" t="str">
            <v>○</v>
          </cell>
          <cell r="I432" t="str">
            <v>X</v>
          </cell>
          <cell r="J432" t="str">
            <v>X</v>
          </cell>
          <cell r="K432" t="str">
            <v>○</v>
          </cell>
          <cell r="L432" t="str">
            <v>X</v>
          </cell>
          <cell r="N432" t="str">
            <v>X</v>
          </cell>
        </row>
        <row r="433">
          <cell r="B433" t="str">
            <v>용역</v>
          </cell>
          <cell r="F433" t="str">
            <v>관악구민체육센터</v>
          </cell>
          <cell r="G433">
            <v>1650000</v>
          </cell>
          <cell r="H433" t="str">
            <v>X</v>
          </cell>
          <cell r="I433" t="str">
            <v>X</v>
          </cell>
          <cell r="J433" t="str">
            <v>X</v>
          </cell>
          <cell r="K433" t="str">
            <v>X</v>
          </cell>
          <cell r="L433" t="str">
            <v>X</v>
          </cell>
          <cell r="N433" t="str">
            <v>X</v>
          </cell>
        </row>
        <row r="434">
          <cell r="B434" t="str">
            <v>용역</v>
          </cell>
          <cell r="F434" t="str">
            <v>신림체육센터</v>
          </cell>
          <cell r="G434">
            <v>154000</v>
          </cell>
          <cell r="H434" t="str">
            <v>X</v>
          </cell>
          <cell r="I434" t="str">
            <v>X</v>
          </cell>
          <cell r="J434" t="str">
            <v>X</v>
          </cell>
          <cell r="K434" t="str">
            <v>X</v>
          </cell>
          <cell r="L434" t="str">
            <v>X</v>
          </cell>
          <cell r="N434" t="str">
            <v>X</v>
          </cell>
        </row>
        <row r="435">
          <cell r="B435" t="str">
            <v>용역</v>
          </cell>
          <cell r="F435" t="str">
            <v>관악구민체육센터</v>
          </cell>
          <cell r="G435">
            <v>151800</v>
          </cell>
          <cell r="H435" t="str">
            <v>○</v>
          </cell>
          <cell r="I435" t="str">
            <v>X</v>
          </cell>
          <cell r="J435" t="str">
            <v>X</v>
          </cell>
          <cell r="K435" t="str">
            <v>X</v>
          </cell>
          <cell r="L435" t="str">
            <v>X</v>
          </cell>
          <cell r="N435" t="str">
            <v>X</v>
          </cell>
        </row>
        <row r="436">
          <cell r="B436" t="str">
            <v>물품</v>
          </cell>
          <cell r="F436" t="str">
            <v>미성체육관</v>
          </cell>
          <cell r="G436">
            <v>220000</v>
          </cell>
          <cell r="H436" t="str">
            <v>○</v>
          </cell>
          <cell r="I436" t="str">
            <v>X</v>
          </cell>
          <cell r="J436" t="str">
            <v>X</v>
          </cell>
          <cell r="K436" t="str">
            <v>X</v>
          </cell>
          <cell r="L436" t="str">
            <v>X</v>
          </cell>
          <cell r="N436" t="str">
            <v>X</v>
          </cell>
        </row>
        <row r="437">
          <cell r="B437" t="str">
            <v>용역</v>
          </cell>
          <cell r="F437" t="str">
            <v>주차사업팀</v>
          </cell>
          <cell r="G437">
            <v>325000</v>
          </cell>
          <cell r="H437" t="str">
            <v>○</v>
          </cell>
          <cell r="I437" t="str">
            <v>X</v>
          </cell>
          <cell r="J437" t="str">
            <v>X</v>
          </cell>
          <cell r="K437" t="str">
            <v>X</v>
          </cell>
          <cell r="L437" t="str">
            <v>X</v>
          </cell>
          <cell r="N437" t="str">
            <v>X</v>
          </cell>
        </row>
        <row r="438">
          <cell r="B438" t="str">
            <v>물품</v>
          </cell>
          <cell r="F438" t="str">
            <v>환경에너지관리</v>
          </cell>
          <cell r="G438">
            <v>450000</v>
          </cell>
          <cell r="H438" t="str">
            <v>○</v>
          </cell>
          <cell r="I438" t="str">
            <v>X</v>
          </cell>
          <cell r="J438" t="str">
            <v>X</v>
          </cell>
          <cell r="K438" t="str">
            <v>X</v>
          </cell>
          <cell r="L438" t="str">
            <v>X</v>
          </cell>
          <cell r="N438" t="str">
            <v>X</v>
          </cell>
        </row>
        <row r="439">
          <cell r="B439" t="str">
            <v>물품</v>
          </cell>
          <cell r="F439" t="str">
            <v>주차사업팀</v>
          </cell>
          <cell r="G439">
            <v>110000</v>
          </cell>
          <cell r="H439" t="str">
            <v>○</v>
          </cell>
          <cell r="I439" t="str">
            <v>X</v>
          </cell>
          <cell r="J439" t="str">
            <v>X</v>
          </cell>
          <cell r="K439" t="str">
            <v>X</v>
          </cell>
          <cell r="L439" t="str">
            <v>X</v>
          </cell>
          <cell r="N439" t="str">
            <v>X</v>
          </cell>
        </row>
        <row r="440">
          <cell r="B440" t="str">
            <v>물품</v>
          </cell>
          <cell r="F440" t="str">
            <v>관악구민체육센터</v>
          </cell>
          <cell r="G440">
            <v>748000</v>
          </cell>
          <cell r="H440" t="str">
            <v>○</v>
          </cell>
          <cell r="I440" t="str">
            <v>X</v>
          </cell>
          <cell r="J440" t="str">
            <v>X</v>
          </cell>
          <cell r="K440" t="str">
            <v>X</v>
          </cell>
          <cell r="L440" t="str">
            <v>X</v>
          </cell>
          <cell r="N440" t="str">
            <v>X</v>
          </cell>
        </row>
        <row r="441">
          <cell r="B441" t="str">
            <v>용역</v>
          </cell>
          <cell r="F441" t="str">
            <v>경영지원팀</v>
          </cell>
          <cell r="G441">
            <v>990000</v>
          </cell>
          <cell r="H441" t="str">
            <v>○</v>
          </cell>
          <cell r="I441" t="str">
            <v>X</v>
          </cell>
          <cell r="J441" t="str">
            <v>X</v>
          </cell>
          <cell r="K441" t="str">
            <v>X</v>
          </cell>
          <cell r="L441" t="str">
            <v>X</v>
          </cell>
          <cell r="N441" t="str">
            <v>X</v>
          </cell>
        </row>
        <row r="442">
          <cell r="B442" t="str">
            <v>공사</v>
          </cell>
          <cell r="F442" t="str">
            <v>관악구민체육센터</v>
          </cell>
          <cell r="G442">
            <v>306000</v>
          </cell>
          <cell r="H442" t="str">
            <v>○</v>
          </cell>
          <cell r="I442" t="str">
            <v>X</v>
          </cell>
          <cell r="J442" t="str">
            <v>X</v>
          </cell>
          <cell r="K442" t="str">
            <v>X</v>
          </cell>
          <cell r="L442" t="str">
            <v>X</v>
          </cell>
          <cell r="N442" t="str">
            <v>X</v>
          </cell>
        </row>
        <row r="443">
          <cell r="B443" t="str">
            <v>물품</v>
          </cell>
          <cell r="F443" t="str">
            <v>관악구민체육센터</v>
          </cell>
          <cell r="G443">
            <v>1892660</v>
          </cell>
          <cell r="H443" t="str">
            <v>○</v>
          </cell>
          <cell r="I443" t="str">
            <v>X</v>
          </cell>
          <cell r="J443" t="str">
            <v>○</v>
          </cell>
          <cell r="K443" t="str">
            <v>X</v>
          </cell>
          <cell r="L443" t="str">
            <v>X</v>
          </cell>
          <cell r="N443" t="str">
            <v>X</v>
          </cell>
        </row>
        <row r="444">
          <cell r="B444" t="str">
            <v>물품</v>
          </cell>
          <cell r="F444" t="str">
            <v>기획감사팀</v>
          </cell>
          <cell r="G444">
            <v>900000</v>
          </cell>
          <cell r="H444" t="str">
            <v>○</v>
          </cell>
          <cell r="I444" t="str">
            <v>X</v>
          </cell>
          <cell r="J444" t="str">
            <v>X</v>
          </cell>
          <cell r="K444" t="str">
            <v>X</v>
          </cell>
          <cell r="L444" t="str">
            <v>X</v>
          </cell>
          <cell r="N444" t="str">
            <v>X</v>
          </cell>
        </row>
        <row r="445">
          <cell r="B445" t="str">
            <v>물품</v>
          </cell>
          <cell r="F445" t="str">
            <v>신림체육센터</v>
          </cell>
          <cell r="G445">
            <v>55000</v>
          </cell>
          <cell r="H445" t="str">
            <v>X</v>
          </cell>
          <cell r="I445" t="str">
            <v>X</v>
          </cell>
          <cell r="J445" t="str">
            <v>X</v>
          </cell>
          <cell r="K445" t="str">
            <v>X</v>
          </cell>
          <cell r="L445" t="str">
            <v>X</v>
          </cell>
          <cell r="N445" t="str">
            <v>X</v>
          </cell>
        </row>
        <row r="446">
          <cell r="B446" t="str">
            <v>물품</v>
          </cell>
          <cell r="F446" t="str">
            <v>신림체육센터</v>
          </cell>
          <cell r="G446">
            <v>391600</v>
          </cell>
          <cell r="H446" t="str">
            <v>○</v>
          </cell>
          <cell r="I446" t="str">
            <v>X</v>
          </cell>
          <cell r="J446" t="str">
            <v>X</v>
          </cell>
          <cell r="K446" t="str">
            <v>X</v>
          </cell>
          <cell r="L446" t="str">
            <v>X</v>
          </cell>
          <cell r="N446" t="str">
            <v>X</v>
          </cell>
        </row>
        <row r="447">
          <cell r="B447" t="str">
            <v>물품</v>
          </cell>
          <cell r="F447" t="str">
            <v>주차사업팀</v>
          </cell>
          <cell r="G447">
            <v>14900</v>
          </cell>
          <cell r="H447" t="str">
            <v>○</v>
          </cell>
          <cell r="I447" t="str">
            <v>X</v>
          </cell>
          <cell r="J447" t="str">
            <v>○</v>
          </cell>
          <cell r="K447" t="str">
            <v>X</v>
          </cell>
          <cell r="L447" t="str">
            <v>X</v>
          </cell>
          <cell r="N447" t="str">
            <v>X</v>
          </cell>
        </row>
        <row r="448">
          <cell r="B448" t="str">
            <v>물품</v>
          </cell>
          <cell r="F448" t="str">
            <v>관악구민체육센터</v>
          </cell>
          <cell r="G448">
            <v>2654250</v>
          </cell>
          <cell r="H448" t="str">
            <v>○</v>
          </cell>
          <cell r="I448" t="str">
            <v>X</v>
          </cell>
          <cell r="J448" t="str">
            <v>X</v>
          </cell>
          <cell r="K448" t="str">
            <v>X</v>
          </cell>
          <cell r="L448" t="str">
            <v>X</v>
          </cell>
          <cell r="N448" t="str">
            <v>X</v>
          </cell>
        </row>
        <row r="449">
          <cell r="B449" t="str">
            <v>공사</v>
          </cell>
          <cell r="F449" t="str">
            <v>신림체육센터</v>
          </cell>
          <cell r="G449">
            <v>1060000</v>
          </cell>
          <cell r="H449" t="str">
            <v>○</v>
          </cell>
          <cell r="I449" t="str">
            <v>X</v>
          </cell>
          <cell r="J449" t="str">
            <v>X</v>
          </cell>
          <cell r="K449" t="str">
            <v>X</v>
          </cell>
          <cell r="L449" t="str">
            <v>X</v>
          </cell>
          <cell r="N449" t="str">
            <v>X</v>
          </cell>
        </row>
        <row r="450">
          <cell r="B450" t="str">
            <v>공사</v>
          </cell>
          <cell r="F450" t="str">
            <v>신림체육센터</v>
          </cell>
          <cell r="G450">
            <v>1950000</v>
          </cell>
          <cell r="H450" t="str">
            <v>○</v>
          </cell>
          <cell r="I450" t="str">
            <v>X</v>
          </cell>
          <cell r="J450" t="str">
            <v>X</v>
          </cell>
          <cell r="K450" t="str">
            <v>X</v>
          </cell>
          <cell r="L450" t="str">
            <v>X</v>
          </cell>
          <cell r="N450" t="str">
            <v>X</v>
          </cell>
        </row>
        <row r="451">
          <cell r="B451" t="str">
            <v>공사</v>
          </cell>
          <cell r="F451" t="str">
            <v>신림체육센터</v>
          </cell>
          <cell r="G451">
            <v>660000</v>
          </cell>
          <cell r="H451" t="str">
            <v>○</v>
          </cell>
          <cell r="I451" t="str">
            <v>X</v>
          </cell>
          <cell r="J451" t="str">
            <v>X</v>
          </cell>
          <cell r="K451" t="str">
            <v>X</v>
          </cell>
          <cell r="L451" t="str">
            <v>X</v>
          </cell>
          <cell r="N451" t="str">
            <v>X</v>
          </cell>
        </row>
        <row r="452">
          <cell r="B452" t="str">
            <v>물품</v>
          </cell>
          <cell r="F452" t="str">
            <v>신림체육센터</v>
          </cell>
          <cell r="G452">
            <v>1978900</v>
          </cell>
          <cell r="H452" t="str">
            <v>○</v>
          </cell>
          <cell r="I452" t="str">
            <v>X</v>
          </cell>
          <cell r="J452" t="str">
            <v>○</v>
          </cell>
          <cell r="K452" t="str">
            <v>X</v>
          </cell>
          <cell r="L452" t="str">
            <v>X</v>
          </cell>
          <cell r="N452" t="str">
            <v>X</v>
          </cell>
        </row>
        <row r="453">
          <cell r="B453" t="str">
            <v>용역</v>
          </cell>
          <cell r="F453" t="str">
            <v>신림체육센터</v>
          </cell>
          <cell r="G453">
            <v>154000</v>
          </cell>
          <cell r="H453" t="str">
            <v>X</v>
          </cell>
          <cell r="I453" t="str">
            <v>X</v>
          </cell>
          <cell r="J453" t="str">
            <v>X</v>
          </cell>
          <cell r="K453" t="str">
            <v>X</v>
          </cell>
          <cell r="L453" t="str">
            <v>X</v>
          </cell>
          <cell r="N453" t="str">
            <v>X</v>
          </cell>
        </row>
        <row r="454">
          <cell r="B454" t="str">
            <v>물품</v>
          </cell>
          <cell r="F454" t="str">
            <v>관악구민체육센터</v>
          </cell>
          <cell r="G454">
            <v>754160</v>
          </cell>
          <cell r="H454" t="str">
            <v>○</v>
          </cell>
          <cell r="I454" t="str">
            <v>X</v>
          </cell>
          <cell r="J454" t="str">
            <v>X</v>
          </cell>
          <cell r="K454" t="str">
            <v>X</v>
          </cell>
          <cell r="L454" t="str">
            <v>X</v>
          </cell>
          <cell r="N454" t="str">
            <v>X</v>
          </cell>
        </row>
        <row r="455">
          <cell r="B455" t="str">
            <v>물품</v>
          </cell>
          <cell r="F455" t="str">
            <v>관악구민체육센터</v>
          </cell>
          <cell r="G455">
            <v>173380</v>
          </cell>
          <cell r="H455" t="str">
            <v>X</v>
          </cell>
          <cell r="I455" t="str">
            <v>X</v>
          </cell>
          <cell r="J455" t="str">
            <v>X</v>
          </cell>
          <cell r="K455" t="str">
            <v>X</v>
          </cell>
          <cell r="L455" t="str">
            <v>X</v>
          </cell>
          <cell r="N455" t="str">
            <v>X</v>
          </cell>
        </row>
        <row r="456">
          <cell r="B456" t="str">
            <v>물품</v>
          </cell>
          <cell r="F456" t="str">
            <v>관악구민체육센터</v>
          </cell>
          <cell r="G456">
            <v>400000</v>
          </cell>
          <cell r="H456" t="str">
            <v>○</v>
          </cell>
          <cell r="I456" t="str">
            <v>X</v>
          </cell>
          <cell r="J456" t="str">
            <v>X</v>
          </cell>
          <cell r="K456" t="str">
            <v>X</v>
          </cell>
          <cell r="L456" t="str">
            <v>X</v>
          </cell>
          <cell r="N456" t="str">
            <v>X</v>
          </cell>
        </row>
        <row r="457">
          <cell r="B457" t="str">
            <v>물품</v>
          </cell>
          <cell r="F457" t="str">
            <v>관악구민체육센터</v>
          </cell>
          <cell r="G457">
            <v>171600</v>
          </cell>
          <cell r="H457" t="str">
            <v>○</v>
          </cell>
          <cell r="I457" t="str">
            <v>X</v>
          </cell>
          <cell r="J457" t="str">
            <v>X</v>
          </cell>
          <cell r="K457" t="str">
            <v>X</v>
          </cell>
          <cell r="L457" t="str">
            <v>X</v>
          </cell>
          <cell r="N457" t="str">
            <v>X</v>
          </cell>
        </row>
        <row r="458">
          <cell r="B458" t="str">
            <v>물품</v>
          </cell>
          <cell r="F458" t="str">
            <v>선우체육관</v>
          </cell>
          <cell r="G458">
            <v>915200</v>
          </cell>
          <cell r="H458" t="str">
            <v>○</v>
          </cell>
          <cell r="I458" t="str">
            <v>X</v>
          </cell>
          <cell r="J458" t="str">
            <v>X</v>
          </cell>
          <cell r="K458" t="str">
            <v>X</v>
          </cell>
          <cell r="L458" t="str">
            <v>X</v>
          </cell>
          <cell r="N458" t="str">
            <v>X</v>
          </cell>
        </row>
        <row r="459">
          <cell r="B459" t="str">
            <v>용역</v>
          </cell>
          <cell r="F459" t="str">
            <v>관악구민체육센터</v>
          </cell>
          <cell r="G459">
            <v>77000</v>
          </cell>
          <cell r="H459" t="str">
            <v>○</v>
          </cell>
          <cell r="I459" t="str">
            <v>X</v>
          </cell>
          <cell r="J459" t="str">
            <v>X</v>
          </cell>
          <cell r="K459" t="str">
            <v>X</v>
          </cell>
          <cell r="L459" t="str">
            <v>X</v>
          </cell>
          <cell r="N459" t="str">
            <v>X</v>
          </cell>
        </row>
        <row r="460">
          <cell r="B460" t="str">
            <v>용역</v>
          </cell>
          <cell r="F460" t="str">
            <v>까치산체육센터</v>
          </cell>
          <cell r="G460">
            <v>165000</v>
          </cell>
          <cell r="H460" t="str">
            <v>○</v>
          </cell>
          <cell r="I460" t="str">
            <v>X</v>
          </cell>
          <cell r="J460" t="str">
            <v>X</v>
          </cell>
          <cell r="K460" t="str">
            <v>X</v>
          </cell>
          <cell r="L460" t="str">
            <v>X</v>
          </cell>
          <cell r="N460" t="str">
            <v>X</v>
          </cell>
        </row>
        <row r="461">
          <cell r="B461" t="str">
            <v>물품</v>
          </cell>
          <cell r="F461" t="str">
            <v>관악구민체육센터</v>
          </cell>
          <cell r="G461">
            <v>1056000</v>
          </cell>
          <cell r="H461" t="str">
            <v>X</v>
          </cell>
          <cell r="I461" t="str">
            <v>X</v>
          </cell>
          <cell r="J461" t="str">
            <v>X</v>
          </cell>
          <cell r="K461" t="str">
            <v>X</v>
          </cell>
          <cell r="L461" t="str">
            <v>X</v>
          </cell>
          <cell r="N461" t="str">
            <v>X</v>
          </cell>
        </row>
        <row r="462">
          <cell r="B462" t="str">
            <v>물품</v>
          </cell>
          <cell r="F462" t="str">
            <v>주차사업팀</v>
          </cell>
          <cell r="G462">
            <v>1694000</v>
          </cell>
          <cell r="H462" t="str">
            <v>○</v>
          </cell>
          <cell r="I462" t="str">
            <v>X</v>
          </cell>
          <cell r="J462" t="str">
            <v>X</v>
          </cell>
          <cell r="K462" t="str">
            <v>X</v>
          </cell>
          <cell r="L462" t="str">
            <v>X</v>
          </cell>
          <cell r="N462" t="str">
            <v>X</v>
          </cell>
        </row>
        <row r="463">
          <cell r="B463" t="str">
            <v>물품</v>
          </cell>
          <cell r="F463" t="str">
            <v>별빛내린천</v>
          </cell>
          <cell r="G463">
            <v>1875000</v>
          </cell>
          <cell r="H463" t="str">
            <v>○</v>
          </cell>
          <cell r="I463" t="str">
            <v>X</v>
          </cell>
          <cell r="J463" t="str">
            <v>X</v>
          </cell>
          <cell r="K463" t="str">
            <v>X</v>
          </cell>
          <cell r="L463" t="str">
            <v>X</v>
          </cell>
          <cell r="N463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U28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E10" sqref="AE10"/>
    </sheetView>
  </sheetViews>
  <sheetFormatPr defaultRowHeight="16.5" x14ac:dyDescent="0.3"/>
  <cols>
    <col min="1" max="1" width="3" customWidth="1"/>
    <col min="2" max="2" width="6" customWidth="1"/>
    <col min="3" max="3" width="18" customWidth="1"/>
    <col min="4" max="4" width="22.25" customWidth="1"/>
    <col min="5" max="5" width="14.125" hidden="1" customWidth="1"/>
    <col min="6" max="6" width="12.125" style="34" hidden="1" customWidth="1"/>
    <col min="7" max="7" width="14.625" style="3" hidden="1" customWidth="1"/>
    <col min="8" max="8" width="16.25" hidden="1" customWidth="1"/>
    <col min="9" max="9" width="10.875" style="34" hidden="1" customWidth="1"/>
    <col min="10" max="10" width="14.875" style="34" hidden="1" customWidth="1"/>
    <col min="11" max="11" width="10.875" style="34" hidden="1" customWidth="1"/>
    <col min="12" max="12" width="16.25" hidden="1" customWidth="1"/>
    <col min="13" max="13" width="10.875" style="34" hidden="1" customWidth="1"/>
    <col min="14" max="14" width="16.25" hidden="1" customWidth="1"/>
    <col min="15" max="15" width="9.375" style="34" hidden="1" customWidth="1"/>
    <col min="16" max="16" width="16.25" style="3" bestFit="1" customWidth="1"/>
    <col min="17" max="17" width="9.25" style="4" customWidth="1"/>
    <col min="18" max="18" width="2.125" customWidth="1"/>
    <col min="19" max="20" width="9" customWidth="1"/>
  </cols>
  <sheetData>
    <row r="1" spans="2:21" ht="35.25" customHeight="1" x14ac:dyDescent="0.2">
      <c r="B1" s="91" t="s">
        <v>51</v>
      </c>
      <c r="C1" s="91"/>
      <c r="D1" s="91"/>
      <c r="E1" s="91"/>
      <c r="F1" s="91"/>
      <c r="G1" s="91"/>
      <c r="H1" s="91"/>
      <c r="I1" s="91"/>
      <c r="J1" s="33"/>
      <c r="K1" s="33"/>
      <c r="L1" s="33"/>
      <c r="M1" s="33"/>
      <c r="P1" s="1"/>
      <c r="Q1" s="2" t="s">
        <v>50</v>
      </c>
    </row>
    <row r="2" spans="2:21" ht="6.75" customHeight="1" thickBot="1" x14ac:dyDescent="0.35"/>
    <row r="3" spans="2:21" ht="29.25" customHeight="1" thickTop="1" x14ac:dyDescent="0.3">
      <c r="B3" s="92" t="s">
        <v>0</v>
      </c>
      <c r="C3" s="93"/>
      <c r="D3" s="5" t="s">
        <v>6</v>
      </c>
      <c r="E3" s="96" t="s">
        <v>7</v>
      </c>
      <c r="F3" s="97"/>
      <c r="G3" s="35" t="s">
        <v>8</v>
      </c>
      <c r="H3" s="98" t="s">
        <v>9</v>
      </c>
      <c r="I3" s="99"/>
      <c r="J3" s="100" t="s">
        <v>10</v>
      </c>
      <c r="K3" s="101"/>
      <c r="L3" s="98" t="s">
        <v>11</v>
      </c>
      <c r="M3" s="101"/>
      <c r="N3" s="104" t="s">
        <v>12</v>
      </c>
      <c r="O3" s="105"/>
      <c r="P3" s="106" t="s">
        <v>13</v>
      </c>
      <c r="Q3" s="107"/>
      <c r="S3" s="6" t="s">
        <v>14</v>
      </c>
      <c r="T3" t="s">
        <v>15</v>
      </c>
      <c r="U3" t="s">
        <v>16</v>
      </c>
    </row>
    <row r="4" spans="2:21" ht="21.75" customHeight="1" thickBot="1" x14ac:dyDescent="0.35">
      <c r="B4" s="94"/>
      <c r="C4" s="95"/>
      <c r="D4" s="7" t="s">
        <v>17</v>
      </c>
      <c r="E4" s="36" t="s">
        <v>18</v>
      </c>
      <c r="F4" s="37" t="s">
        <v>19</v>
      </c>
      <c r="G4" s="38" t="s">
        <v>20</v>
      </c>
      <c r="H4" s="39" t="s">
        <v>1</v>
      </c>
      <c r="I4" s="40" t="s">
        <v>21</v>
      </c>
      <c r="J4" s="41" t="s">
        <v>22</v>
      </c>
      <c r="K4" s="42" t="s">
        <v>23</v>
      </c>
      <c r="L4" s="39" t="s">
        <v>1</v>
      </c>
      <c r="M4" s="40" t="s">
        <v>21</v>
      </c>
      <c r="N4" s="43" t="s">
        <v>1</v>
      </c>
      <c r="O4" s="44" t="s">
        <v>24</v>
      </c>
      <c r="P4" s="8" t="s">
        <v>1</v>
      </c>
      <c r="Q4" s="9" t="s">
        <v>2</v>
      </c>
      <c r="S4" s="10" t="s">
        <v>3</v>
      </c>
      <c r="T4" s="10" t="s">
        <v>4</v>
      </c>
    </row>
    <row r="5" spans="2:21" ht="33" customHeight="1" x14ac:dyDescent="0.3">
      <c r="B5" s="108"/>
      <c r="C5" s="11" t="s">
        <v>5</v>
      </c>
      <c r="D5" s="12">
        <f>SUMIF([1]증빙자료!$F$6:$F$999,C5,[1]증빙자료!$G$6:$G$999)</f>
        <v>41114530</v>
      </c>
      <c r="E5" s="45">
        <f>SUMIFS([1]증빙자료!$G$6:$G$999,[1]증빙자료!$F$6:$F$999,C5,[1]증빙자료!$H$6:$H$999,$S$4)</f>
        <v>31968070</v>
      </c>
      <c r="F5" s="46">
        <f t="shared" ref="F5:F27" si="0">E5/D5</f>
        <v>0.77753704104120858</v>
      </c>
      <c r="G5" s="47">
        <f>SUMIFS([1]증빙자료!$G$5:$G$999,[1]증빙자료!$H$5:$H$999,$S$4,[1]증빙자료!$B$5:$B$999,$S$3,[1]증빙자료!$F$5:$F$999,'2022년'!C5)</f>
        <v>10569520</v>
      </c>
      <c r="H5" s="48">
        <f>SUMIFS([1]증빙자료!$G$6:$G$999,[1]증빙자료!$F$6:$F$999,C5,[1]증빙자료!$I$6:$I$999,$S$4,[1]증빙자료!$B$6:$B$999,'2022년'!$S$3)</f>
        <v>3339070</v>
      </c>
      <c r="I5" s="49">
        <f t="shared" ref="I5:I17" si="1">H5/G5</f>
        <v>0.31591500843936149</v>
      </c>
      <c r="J5" s="50">
        <f>SUMIFS([1]증빙자료!$G$6:$G$999,[1]증빙자료!$F$6:$F$999,C5,[1]증빙자료!$J$6:$J$999,$S$4)</f>
        <v>0</v>
      </c>
      <c r="K5" s="49">
        <f t="shared" ref="K5:K27" si="2">J5/D5</f>
        <v>0</v>
      </c>
      <c r="L5" s="51">
        <f>SUMIFS([1]증빙자료!$G$6:$G$999,[1]증빙자료!$F$6:$F$999,C5,[1]증빙자료!$K$6:$K$999,$S$4)</f>
        <v>286700</v>
      </c>
      <c r="M5" s="49">
        <f t="shared" ref="M5:M27" si="3">L5/D5</f>
        <v>6.9732038770721691E-3</v>
      </c>
      <c r="N5" s="52">
        <f>SUMIFS([1]증빙자료!$G$6:$G$999,[1]증빙자료!$F$6:$F$999,C5,[1]증빙자료!$L$6:$L$999,$S$4)</f>
        <v>2816200</v>
      </c>
      <c r="O5" s="53">
        <f t="shared" ref="O5:O27" si="4">N5/D5</f>
        <v>6.8496465847961777E-2</v>
      </c>
      <c r="P5" s="13">
        <f>SUMIFS([1]증빙자료!$G$6:$G$999,[1]증빙자료!$F$6:$F$999,C5,[1]증빙자료!$N$6:$N$999,$S$4)</f>
        <v>3339070</v>
      </c>
      <c r="Q5" s="14">
        <f t="shared" ref="Q5:Q27" si="5">P5/D5</f>
        <v>8.1213867700786077E-2</v>
      </c>
    </row>
    <row r="6" spans="2:21" ht="33" customHeight="1" x14ac:dyDescent="0.3">
      <c r="B6" s="109"/>
      <c r="C6" s="11" t="s">
        <v>25</v>
      </c>
      <c r="D6" s="15">
        <f>SUMIF([1]증빙자료!$F$6:$F$999,C6,[1]증빙자료!$G$6:$G$999)</f>
        <v>81216680</v>
      </c>
      <c r="E6" s="54">
        <f>SUMIFS([1]증빙자료!$G$6:$G$999,[1]증빙자료!$F$6:$F$999,C6,[1]증빙자료!$H$6:$H$999,$S$4)</f>
        <v>79075020</v>
      </c>
      <c r="F6" s="55">
        <f t="shared" si="0"/>
        <v>0.97363029367858922</v>
      </c>
      <c r="G6" s="56">
        <f>SUMIFS([1]증빙자료!$G$5:$G$999,[1]증빙자료!$H$5:$H$999,$S$4,[1]증빙자료!$B$5:$B$999,$S$3,[1]증빙자료!$F$5:$F$999,'2022년'!C6)</f>
        <v>63832520</v>
      </c>
      <c r="H6" s="57">
        <f>SUMIFS([1]증빙자료!$G$6:$G$999,[1]증빙자료!$F$6:$F$999,C6,[1]증빙자료!$I$6:$I$999,$S$4,[1]증빙자료!$B$6:$B$999,'2022년'!$S$3)</f>
        <v>40998270</v>
      </c>
      <c r="I6" s="58">
        <f t="shared" si="1"/>
        <v>0.64227873190655793</v>
      </c>
      <c r="J6" s="59">
        <f>SUMIFS([1]증빙자료!$G$6:$G$999,[1]증빙자료!$F$6:$F$999,C6,[1]증빙자료!$J$6:$J$999,$S$4)</f>
        <v>6435000</v>
      </c>
      <c r="K6" s="49">
        <f t="shared" si="2"/>
        <v>7.9232492635749205E-2</v>
      </c>
      <c r="L6" s="60">
        <f>SUMIFS([1]증빙자료!$G$6:$G$999,[1]증빙자료!$F$6:$F$999,C6,[1]증빙자료!$K$6:$K$999,$S$4)</f>
        <v>0</v>
      </c>
      <c r="M6" s="58">
        <f t="shared" si="3"/>
        <v>0</v>
      </c>
      <c r="N6" s="61">
        <f>SUMIFS([1]증빙자료!$G$6:$G$999,[1]증빙자료!$F$6:$F$999,C6,[1]증빙자료!$L$6:$L$999,$S$4)</f>
        <v>0</v>
      </c>
      <c r="O6" s="62">
        <f t="shared" si="4"/>
        <v>0</v>
      </c>
      <c r="P6" s="16">
        <f>SUMIFS([1]증빙자료!$G$6:$G$999,[1]증빙자료!$F$6:$F$999,C6,[1]증빙자료!$N$6:$N$999,$S$4)</f>
        <v>652510</v>
      </c>
      <c r="Q6" s="14">
        <f t="shared" si="5"/>
        <v>8.0341870660066376E-3</v>
      </c>
    </row>
    <row r="7" spans="2:21" ht="33" customHeight="1" x14ac:dyDescent="0.3">
      <c r="B7" s="110" t="s">
        <v>26</v>
      </c>
      <c r="C7" s="17" t="s">
        <v>27</v>
      </c>
      <c r="D7" s="18">
        <f>SUMIF([1]증빙자료!$F$6:$F$999,C7,[1]증빙자료!$G$6:$G$999)</f>
        <v>164565010</v>
      </c>
      <c r="E7" s="63">
        <f>SUMIFS([1]증빙자료!$G$6:$G$999,[1]증빙자료!$F$6:$F$999,C7,[1]증빙자료!$H$6:$H$999,$S$4)</f>
        <v>130034310</v>
      </c>
      <c r="F7" s="64">
        <f t="shared" si="0"/>
        <v>0.79016985445447974</v>
      </c>
      <c r="G7" s="65">
        <f>SUMIFS([1]증빙자료!$G$5:$G$999,[1]증빙자료!$H$5:$H$999,$S$4,[1]증빙자료!$B$5:$B$999,$S$3,[1]증빙자료!$F$5:$F$999,'2022년'!C7)</f>
        <v>70927330</v>
      </c>
      <c r="H7" s="66">
        <f>SUMIFS([1]증빙자료!$G$6:$G$999,[1]증빙자료!$F$6:$F$999,C7,[1]증빙자료!$I$6:$I$999,$S$4,[1]증빙자료!$B$6:$B$999,'2022년'!$S$3)</f>
        <v>0</v>
      </c>
      <c r="I7" s="67">
        <f t="shared" si="1"/>
        <v>0</v>
      </c>
      <c r="J7" s="68">
        <f>SUMIFS([1]증빙자료!$G$6:$G$999,[1]증빙자료!$F$6:$F$999,C7,[1]증빙자료!$J$6:$J$999,$S$4)</f>
        <v>60433470</v>
      </c>
      <c r="K7" s="69">
        <f t="shared" si="2"/>
        <v>0.36723158829449831</v>
      </c>
      <c r="L7" s="68">
        <f>SUMIFS([1]증빙자료!$G$6:$G$999,[1]증빙자료!$F$6:$F$999,C7,[1]증빙자료!$K$6:$K$999,$S$4)</f>
        <v>3805010</v>
      </c>
      <c r="M7" s="69">
        <f t="shared" si="3"/>
        <v>2.3121622269521327E-2</v>
      </c>
      <c r="N7" s="70">
        <f>SUMIFS([1]증빙자료!$G$6:$G$999,[1]증빙자료!$F$6:$F$999,C7,[1]증빙자료!$L$6:$L$999,$S$4)</f>
        <v>6510460</v>
      </c>
      <c r="O7" s="71">
        <f t="shared" si="4"/>
        <v>3.9561629777800277E-2</v>
      </c>
      <c r="P7" s="19">
        <f>SUMIFS([1]증빙자료!$G$6:$G$999,[1]증빙자료!$F$6:$F$999,C7,[1]증빙자료!$N$6:$N$999,$S$4)</f>
        <v>792000</v>
      </c>
      <c r="Q7" s="20">
        <f t="shared" si="5"/>
        <v>4.8126877031757845E-3</v>
      </c>
      <c r="U7" s="72"/>
    </row>
    <row r="8" spans="2:21" ht="33" customHeight="1" x14ac:dyDescent="0.3">
      <c r="B8" s="111"/>
      <c r="C8" s="17" t="s">
        <v>28</v>
      </c>
      <c r="D8" s="18">
        <f>SUMIF([1]증빙자료!$F$6:$F$999,C8,[1]증빙자료!$G$6:$G$999)</f>
        <v>55479660</v>
      </c>
      <c r="E8" s="63">
        <f>SUMIFS([1]증빙자료!$G$6:$G$999,[1]증빙자료!$F$6:$F$999,C8,[1]증빙자료!$H$6:$H$999,$S$4)</f>
        <v>52340960</v>
      </c>
      <c r="F8" s="64">
        <f t="shared" si="0"/>
        <v>0.94342611328187664</v>
      </c>
      <c r="G8" s="65">
        <f>SUMIFS([1]증빙자료!$G$5:$G$999,[1]증빙자료!$H$5:$H$999,$S$4,[1]증빙자료!$B$5:$B$999,$S$3,[1]증빙자료!$F$5:$F$999,'2022년'!C8)</f>
        <v>32635860</v>
      </c>
      <c r="H8" s="66">
        <f>SUMIFS([1]증빙자료!$G$6:$G$999,[1]증빙자료!$F$6:$F$999,C8,[1]증빙자료!$I$6:$I$999,$S$4,[1]증빙자료!$B$6:$B$999,'2022년'!$S$3)</f>
        <v>2435070</v>
      </c>
      <c r="I8" s="67">
        <f t="shared" si="1"/>
        <v>7.4613324116478003E-2</v>
      </c>
      <c r="J8" s="68">
        <f>SUMIFS([1]증빙자료!$G$6:$G$999,[1]증빙자료!$F$6:$F$999,C8,[1]증빙자료!$J$6:$J$999,$S$4)</f>
        <v>2866900</v>
      </c>
      <c r="K8" s="69">
        <f t="shared" si="2"/>
        <v>5.1674793969537662E-2</v>
      </c>
      <c r="L8" s="68">
        <f>SUMIFS([1]증빙자료!$G$6:$G$999,[1]증빙자료!$F$6:$F$999,C8,[1]증빙자료!$K$6:$K$999,$S$4)</f>
        <v>0</v>
      </c>
      <c r="M8" s="69">
        <f t="shared" si="3"/>
        <v>0</v>
      </c>
      <c r="N8" s="70">
        <f>SUMIFS([1]증빙자료!$G$6:$G$999,[1]증빙자료!$F$6:$F$999,C8,[1]증빙자료!$L$6:$L$999,$S$4)</f>
        <v>525000</v>
      </c>
      <c r="O8" s="71">
        <f t="shared" si="4"/>
        <v>9.4629274945087979E-3</v>
      </c>
      <c r="P8" s="19">
        <f>SUMIFS([1]증빙자료!$G$6:$G$999,[1]증빙자료!$F$6:$F$999,C8,[1]증빙자료!$N$6:$N$999,$S$4)</f>
        <v>2435070</v>
      </c>
      <c r="Q8" s="20">
        <f t="shared" si="5"/>
        <v>4.3891220674387693E-2</v>
      </c>
    </row>
    <row r="9" spans="2:21" ht="33" customHeight="1" x14ac:dyDescent="0.3">
      <c r="B9" s="112"/>
      <c r="C9" s="23" t="s">
        <v>29</v>
      </c>
      <c r="D9" s="18">
        <f>SUMIF([1]증빙자료!$F$6:$F$999,C9,[1]증빙자료!$G$6:$G$999)</f>
        <v>11206200</v>
      </c>
      <c r="E9" s="63">
        <f>SUMIFS([1]증빙자료!$G$6:$G$999,[1]증빙자료!$F$6:$F$999,C9,[1]증빙자료!$H$6:$H$999,$S$4)</f>
        <v>9978200</v>
      </c>
      <c r="F9" s="64">
        <f t="shared" si="0"/>
        <v>0.89041780442969076</v>
      </c>
      <c r="G9" s="65">
        <f>SUMIFS([1]증빙자료!$G$5:$G$999,[1]증빙자료!$H$5:$H$999,$S$4,[1]증빙자료!$B$5:$B$999,$S$3,[1]증빙자료!$F$5:$F$999,'2022년'!C9)</f>
        <v>8775700</v>
      </c>
      <c r="H9" s="66">
        <f>SUMIFS([1]증빙자료!$G$6:$G$999,[1]증빙자료!$F$6:$F$999,C9,[1]증빙자료!$I$6:$I$999,$S$4,[1]증빙자료!$B$6:$B$999,'2022년'!$S$3)</f>
        <v>0</v>
      </c>
      <c r="I9" s="67">
        <f t="shared" si="1"/>
        <v>0</v>
      </c>
      <c r="J9" s="68">
        <f>SUMIFS([1]증빙자료!$G$6:$G$999,[1]증빙자료!$F$6:$F$999,C9,[1]증빙자료!$J$6:$J$999,$S$4)</f>
        <v>320000</v>
      </c>
      <c r="K9" s="69">
        <f t="shared" si="2"/>
        <v>2.8555620995520337E-2</v>
      </c>
      <c r="L9" s="68">
        <f>SUMIFS([1]증빙자료!$G$6:$G$999,[1]증빙자료!$F$6:$F$999,C9,[1]증빙자료!$K$6:$K$999,$S$4)</f>
        <v>0</v>
      </c>
      <c r="M9" s="69">
        <f t="shared" si="3"/>
        <v>0</v>
      </c>
      <c r="N9" s="70">
        <f>SUMIFS([1]증빙자료!$G$6:$G$999,[1]증빙자료!$F$6:$F$999,C9,[1]증빙자료!$L$6:$L$999,$S$4)</f>
        <v>320000</v>
      </c>
      <c r="O9" s="71">
        <f t="shared" si="4"/>
        <v>2.8555620995520337E-2</v>
      </c>
      <c r="P9" s="19">
        <f>SUMIFS([1]증빙자료!$G$6:$G$999,[1]증빙자료!$F$6:$F$999,C9,[1]증빙자료!$N$6:$N$999,$S$4)</f>
        <v>0</v>
      </c>
      <c r="Q9" s="20">
        <f t="shared" si="5"/>
        <v>0</v>
      </c>
    </row>
    <row r="10" spans="2:21" ht="33" customHeight="1" x14ac:dyDescent="0.3">
      <c r="B10" s="73"/>
      <c r="C10" s="11" t="s">
        <v>30</v>
      </c>
      <c r="D10" s="74">
        <f>SUM(D7:D9)</f>
        <v>231250870</v>
      </c>
      <c r="E10" s="75">
        <f>SUM(E7:E9)</f>
        <v>192353470</v>
      </c>
      <c r="F10" s="55">
        <f t="shared" si="0"/>
        <v>0.83179565983903114</v>
      </c>
      <c r="G10" s="56">
        <f>SUM(G7:G9)</f>
        <v>112338890</v>
      </c>
      <c r="H10" s="76">
        <f>SUM(H7:H9)</f>
        <v>2435070</v>
      </c>
      <c r="I10" s="58">
        <f t="shared" si="1"/>
        <v>2.1676108781206578E-2</v>
      </c>
      <c r="J10" s="76">
        <f>SUM(J7:J9)</f>
        <v>63620370</v>
      </c>
      <c r="K10" s="49">
        <f t="shared" si="2"/>
        <v>0.27511407848973712</v>
      </c>
      <c r="L10" s="76">
        <f>SUM(L7:L9)</f>
        <v>3805010</v>
      </c>
      <c r="M10" s="49">
        <f t="shared" si="3"/>
        <v>1.6454035394547921E-2</v>
      </c>
      <c r="N10" s="61">
        <f>SUM(N7:N9)</f>
        <v>7355460</v>
      </c>
      <c r="O10" s="62">
        <f t="shared" si="4"/>
        <v>3.1807274930468372E-2</v>
      </c>
      <c r="P10" s="16">
        <f>SUM(P7:P9)</f>
        <v>3227070</v>
      </c>
      <c r="Q10" s="14">
        <f t="shared" si="5"/>
        <v>1.3954844796908223E-2</v>
      </c>
    </row>
    <row r="11" spans="2:21" ht="33" customHeight="1" x14ac:dyDescent="0.3">
      <c r="B11" s="110" t="s">
        <v>31</v>
      </c>
      <c r="C11" s="77" t="s">
        <v>32</v>
      </c>
      <c r="D11" s="18">
        <f>SUMIF([1]증빙자료!$F$6:$F$999,C11,[1]증빙자료!$G$6:$G$999)</f>
        <v>9835320</v>
      </c>
      <c r="E11" s="63">
        <f>SUMIFS([1]증빙자료!$G$6:$G$999,[1]증빙자료!$F$6:$F$999,C11,[1]증빙자료!$H$6:$H$999,$S$4)</f>
        <v>5990820</v>
      </c>
      <c r="F11" s="64">
        <f t="shared" si="0"/>
        <v>0.60911287075560328</v>
      </c>
      <c r="G11" s="65">
        <f>SUMIFS([1]증빙자료!$G$5:$G$999,[1]증빙자료!$H$5:$H$999,$S$4,[1]증빙자료!$B$5:$B$999,$S$3,[1]증빙자료!$F$5:$F$999,'2022년'!C11)</f>
        <v>3977820</v>
      </c>
      <c r="H11" s="66">
        <f>SUMIFS([1]증빙자료!$G$6:$G$999,[1]증빙자료!$F$6:$F$999,C11,[1]증빙자료!$I$6:$I$999,$S$4,[1]증빙자료!$B$6:$B$999,'2022년'!$S$3)</f>
        <v>0</v>
      </c>
      <c r="I11" s="67">
        <f t="shared" si="1"/>
        <v>0</v>
      </c>
      <c r="J11" s="68">
        <f>SUMIFS([1]증빙자료!$G$6:$G$999,[1]증빙자료!$F$6:$F$999,C11,[1]증빙자료!$J$6:$J$999,$S$4)</f>
        <v>418000</v>
      </c>
      <c r="K11" s="69">
        <f t="shared" si="2"/>
        <v>4.2499888158189059E-2</v>
      </c>
      <c r="L11" s="68">
        <f>SUMIFS([1]증빙자료!$G$6:$G$999,[1]증빙자료!$F$6:$F$999,C11,[1]증빙자료!$K$6:$K$999,$S$4)</f>
        <v>0</v>
      </c>
      <c r="M11" s="69">
        <f t="shared" si="3"/>
        <v>0</v>
      </c>
      <c r="N11" s="70">
        <f>SUMIFS([1]증빙자료!$G$6:$G$999,[1]증빙자료!$F$6:$F$999,C11,[1]증빙자료!$L$6:$L$999,$S$4)</f>
        <v>1298000</v>
      </c>
      <c r="O11" s="71">
        <f t="shared" si="4"/>
        <v>0.13197333691227128</v>
      </c>
      <c r="P11" s="19">
        <f>SUMIFS([1]증빙자료!$G$6:$G$999,[1]증빙자료!$F$6:$F$999,C11,[1]증빙자료!$N$6:$N$999,$S$4)</f>
        <v>0</v>
      </c>
      <c r="Q11" s="20">
        <f t="shared" si="5"/>
        <v>0</v>
      </c>
    </row>
    <row r="12" spans="2:21" ht="33" customHeight="1" x14ac:dyDescent="0.3">
      <c r="B12" s="111"/>
      <c r="C12" s="17" t="s">
        <v>33</v>
      </c>
      <c r="D12" s="18">
        <f>SUMIF([1]증빙자료!$F$6:$F$999,C12,[1]증빙자료!$G$6:$G$999)</f>
        <v>1829900</v>
      </c>
      <c r="E12" s="63">
        <f>SUMIFS([1]증빙자료!$G$6:$G$999,[1]증빙자료!$F$6:$F$999,C12,[1]증빙자료!$H$6:$H$999,$S$4)</f>
        <v>707300</v>
      </c>
      <c r="F12" s="64">
        <f t="shared" si="0"/>
        <v>0.3865238537625007</v>
      </c>
      <c r="G12" s="65">
        <f>SUMIFS([1]증빙자료!$G$5:$G$999,[1]증빙자료!$H$5:$H$999,$S$4,[1]증빙자료!$B$5:$B$999,$S$3,[1]증빙자료!$F$5:$F$999,'2022년'!C12)</f>
        <v>707300</v>
      </c>
      <c r="H12" s="66">
        <f>SUMIFS([1]증빙자료!$G$6:$G$999,[1]증빙자료!$F$6:$F$999,C12,[1]증빙자료!$I$6:$I$999,$S$4,[1]증빙자료!$B$6:$B$999,'2022년'!$S$3)</f>
        <v>0</v>
      </c>
      <c r="I12" s="67">
        <f t="shared" si="1"/>
        <v>0</v>
      </c>
      <c r="J12" s="68">
        <f>SUMIFS([1]증빙자료!$G$6:$G$999,[1]증빙자료!$F$6:$F$999,C12,[1]증빙자료!$J$6:$J$999,$S$4)</f>
        <v>0</v>
      </c>
      <c r="K12" s="69">
        <f t="shared" si="2"/>
        <v>0</v>
      </c>
      <c r="L12" s="68">
        <f>SUMIFS([1]증빙자료!$G$6:$G$999,[1]증빙자료!$F$6:$F$999,C12,[1]증빙자료!$K$6:$K$999,$S$4)</f>
        <v>0</v>
      </c>
      <c r="M12" s="69">
        <f t="shared" si="3"/>
        <v>0</v>
      </c>
      <c r="N12" s="70">
        <f>SUMIFS([1]증빙자료!$G$6:$G$999,[1]증빙자료!$F$6:$F$999,C12,[1]증빙자료!$L$6:$L$999,$S$4)</f>
        <v>0</v>
      </c>
      <c r="O12" s="71">
        <f t="shared" si="4"/>
        <v>0</v>
      </c>
      <c r="P12" s="19">
        <f>SUMIFS([1]증빙자료!$G$6:$G$999,[1]증빙자료!$F$6:$F$999,C12,[1]증빙자료!$N$6:$N$999,$S$4)</f>
        <v>0</v>
      </c>
      <c r="Q12" s="20">
        <f t="shared" si="5"/>
        <v>0</v>
      </c>
    </row>
    <row r="13" spans="2:21" ht="33" customHeight="1" x14ac:dyDescent="0.3">
      <c r="B13" s="111"/>
      <c r="C13" s="17" t="s">
        <v>34</v>
      </c>
      <c r="D13" s="18">
        <f>SUMIF([1]증빙자료!$F$6:$F$999,C13,[1]증빙자료!$G$6:$G$999)</f>
        <v>10617700</v>
      </c>
      <c r="E13" s="63">
        <f>SUMIFS([1]증빙자료!$G$6:$G$999,[1]증빙자료!$F$6:$F$999,C13,[1]증빙자료!$H$6:$H$999,$S$4)</f>
        <v>9591700</v>
      </c>
      <c r="F13" s="64">
        <f t="shared" si="0"/>
        <v>0.90336890286973637</v>
      </c>
      <c r="G13" s="65">
        <f>SUMIFS([1]증빙자료!$G$5:$G$999,[1]증빙자료!$H$5:$H$999,$S$4,[1]증빙자료!$B$5:$B$999,$S$3,[1]증빙자료!$F$5:$F$999,'2022년'!C13)</f>
        <v>3134400</v>
      </c>
      <c r="H13" s="66">
        <f>SUMIFS([1]증빙자료!$G$6:$G$999,[1]증빙자료!$F$6:$F$999,C13,[1]증빙자료!$I$6:$I$999,$S$4,[1]증빙자료!$B$6:$B$999,'2022년'!$S$3)</f>
        <v>0</v>
      </c>
      <c r="I13" s="67">
        <f t="shared" si="1"/>
        <v>0</v>
      </c>
      <c r="J13" s="68">
        <f>SUMIFS([1]증빙자료!$G$6:$G$999,[1]증빙자료!$F$6:$F$999,C13,[1]증빙자료!$J$6:$J$999,$S$4)</f>
        <v>1038400</v>
      </c>
      <c r="K13" s="69">
        <f t="shared" si="2"/>
        <v>9.7798958343143991E-2</v>
      </c>
      <c r="L13" s="68">
        <f>SUMIFS([1]증빙자료!$G$6:$G$999,[1]증빙자료!$F$6:$F$999,C13,[1]증빙자료!$K$6:$K$999,$S$4)</f>
        <v>0</v>
      </c>
      <c r="M13" s="69">
        <f t="shared" si="3"/>
        <v>0</v>
      </c>
      <c r="N13" s="70">
        <f>SUMIFS([1]증빙자료!$G$6:$G$999,[1]증빙자료!$F$6:$F$999,C13,[1]증빙자료!$L$6:$L$999,$S$4)</f>
        <v>620400</v>
      </c>
      <c r="O13" s="71">
        <f t="shared" si="4"/>
        <v>5.843073358636993E-2</v>
      </c>
      <c r="P13" s="19">
        <f>SUMIFS([1]증빙자료!$G$6:$G$999,[1]증빙자료!$F$6:$F$999,C13,[1]증빙자료!$N$6:$N$999,$S$4)</f>
        <v>0</v>
      </c>
      <c r="Q13" s="20">
        <f t="shared" si="5"/>
        <v>0</v>
      </c>
    </row>
    <row r="14" spans="2:21" ht="33" customHeight="1" x14ac:dyDescent="0.3">
      <c r="B14" s="111"/>
      <c r="C14" s="17" t="s">
        <v>35</v>
      </c>
      <c r="D14" s="18">
        <f>SUMIF([1]증빙자료!$F$6:$F$999,C14,[1]증빙자료!$G$6:$G$999)</f>
        <v>11768950</v>
      </c>
      <c r="E14" s="63">
        <f>SUMIFS([1]증빙자료!$G$6:$G$999,[1]증빙자료!$F$6:$F$999,C14,[1]증빙자료!$H$6:$H$999,$S$4)</f>
        <v>10508390</v>
      </c>
      <c r="F14" s="64">
        <f t="shared" si="0"/>
        <v>0.89289103955747962</v>
      </c>
      <c r="G14" s="65">
        <f>SUMIFS([1]증빙자료!$G$5:$G$999,[1]증빙자료!$H$5:$H$999,$S$4,[1]증빙자료!$B$5:$B$999,$S$3,[1]증빙자료!$F$5:$F$999,'2022년'!C14)</f>
        <v>3312650</v>
      </c>
      <c r="H14" s="66">
        <f>SUMIFS([1]증빙자료!$G$6:$G$999,[1]증빙자료!$F$6:$F$999,C14,[1]증빙자료!$I$6:$I$999,$S$4,[1]증빙자료!$B$6:$B$999,'2022년'!$S$3)</f>
        <v>0</v>
      </c>
      <c r="I14" s="67">
        <f t="shared" si="1"/>
        <v>0</v>
      </c>
      <c r="J14" s="68">
        <f>SUMIFS([1]증빙자료!$G$6:$G$999,[1]증빙자료!$F$6:$F$999,C14,[1]증빙자료!$J$6:$J$999,$S$4)</f>
        <v>411000</v>
      </c>
      <c r="K14" s="69">
        <f t="shared" si="2"/>
        <v>3.4922401743571009E-2</v>
      </c>
      <c r="L14" s="68">
        <f>SUMIFS([1]증빙자료!$G$6:$G$999,[1]증빙자료!$F$6:$F$999,C14,[1]증빙자료!$K$6:$K$999,$S$4)</f>
        <v>0</v>
      </c>
      <c r="M14" s="69">
        <f t="shared" si="3"/>
        <v>0</v>
      </c>
      <c r="N14" s="70">
        <f>SUMIFS([1]증빙자료!$G$6:$G$999,[1]증빙자료!$F$6:$F$999,C14,[1]증빙자료!$L$6:$L$999,$S$4)</f>
        <v>411000</v>
      </c>
      <c r="O14" s="71">
        <f t="shared" si="4"/>
        <v>3.4922401743571009E-2</v>
      </c>
      <c r="P14" s="19">
        <f>SUMIFS([1]증빙자료!$G$6:$G$999,[1]증빙자료!$F$6:$F$999,C14,[1]증빙자료!$N$6:$N$999,$S$4)</f>
        <v>0</v>
      </c>
      <c r="Q14" s="20">
        <f t="shared" si="5"/>
        <v>0</v>
      </c>
    </row>
    <row r="15" spans="2:21" ht="33" customHeight="1" x14ac:dyDescent="0.3">
      <c r="B15" s="111"/>
      <c r="C15" s="17" t="s">
        <v>36</v>
      </c>
      <c r="D15" s="18">
        <f>SUMIF([1]증빙자료!$F$6:$F$999,C15,[1]증빙자료!$G$6:$G$999)</f>
        <v>8606550</v>
      </c>
      <c r="E15" s="63">
        <f>SUMIFS([1]증빙자료!$G$6:$G$999,[1]증빙자료!$F$6:$F$999,C15,[1]증빙자료!$H$6:$H$999,$S$4)</f>
        <v>5486550</v>
      </c>
      <c r="F15" s="64">
        <f t="shared" si="0"/>
        <v>0.63748540355891736</v>
      </c>
      <c r="G15" s="65">
        <f>SUMIFS([1]증빙자료!$G$5:$G$999,[1]증빙자료!$H$5:$H$999,$S$4,[1]증빙자료!$B$5:$B$999,$S$3,[1]증빙자료!$F$5:$F$999,'2022년'!C15)</f>
        <v>2131690</v>
      </c>
      <c r="H15" s="66">
        <f>SUMIFS([1]증빙자료!$G$6:$G$999,[1]증빙자료!$F$6:$F$999,C15,[1]증빙자료!$I$6:$I$999,$S$4,[1]증빙자료!$B$6:$B$999,'2022년'!$S$3)</f>
        <v>0</v>
      </c>
      <c r="I15" s="67">
        <f t="shared" si="1"/>
        <v>0</v>
      </c>
      <c r="J15" s="68">
        <f>SUMIFS([1]증빙자료!$G$6:$G$999,[1]증빙자료!$F$6:$F$999,C15,[1]증빙자료!$J$6:$J$999,$S$4)</f>
        <v>386760</v>
      </c>
      <c r="K15" s="69">
        <f t="shared" si="2"/>
        <v>4.4937867089600361E-2</v>
      </c>
      <c r="L15" s="68">
        <f>SUMIFS([1]증빙자료!$G$6:$G$999,[1]증빙자료!$F$6:$F$999,C15,[1]증빙자료!$K$6:$K$999,$S$4)</f>
        <v>0</v>
      </c>
      <c r="M15" s="69">
        <f t="shared" si="3"/>
        <v>0</v>
      </c>
      <c r="N15" s="70">
        <f>SUMIFS([1]증빙자료!$G$6:$G$999,[1]증빙자료!$F$6:$F$999,C15,[1]증빙자료!$L$6:$L$999,$S$4)</f>
        <v>386760</v>
      </c>
      <c r="O15" s="71">
        <f t="shared" si="4"/>
        <v>4.4937867089600361E-2</v>
      </c>
      <c r="P15" s="19">
        <f>SUMIFS([1]증빙자료!$G$6:$G$999,[1]증빙자료!$F$6:$F$999,C15,[1]증빙자료!$N$6:$N$999,$S$4)</f>
        <v>0</v>
      </c>
      <c r="Q15" s="20">
        <f t="shared" si="5"/>
        <v>0</v>
      </c>
    </row>
    <row r="16" spans="2:21" ht="33" customHeight="1" x14ac:dyDescent="0.3">
      <c r="B16" s="111"/>
      <c r="C16" s="17" t="s">
        <v>37</v>
      </c>
      <c r="D16" s="18">
        <f>SUMIF([1]증빙자료!$F$6:$F$999,C16,[1]증빙자료!$G$6:$G$999)</f>
        <v>5985080</v>
      </c>
      <c r="E16" s="63">
        <f>SUMIFS([1]증빙자료!$G$6:$G$999,[1]증빙자료!$F$6:$F$999,C16,[1]증빙자료!$H$6:$H$999,$S$4)</f>
        <v>4307800</v>
      </c>
      <c r="F16" s="64">
        <f t="shared" si="0"/>
        <v>0.71975646106651869</v>
      </c>
      <c r="G16" s="65">
        <f>SUMIFS([1]증빙자료!$G$5:$G$999,[1]증빙자료!$H$5:$H$999,$S$4,[1]증빙자료!$B$5:$B$999,$S$3,[1]증빙자료!$F$5:$F$999,'2022년'!C16)</f>
        <v>440000</v>
      </c>
      <c r="H16" s="66">
        <f>SUMIFS([1]증빙자료!$G$6:$G$999,[1]증빙자료!$F$6:$F$999,C16,[1]증빙자료!$I$6:$I$999,$S$4,[1]증빙자료!$B$6:$B$999,'2022년'!$S$3)</f>
        <v>0</v>
      </c>
      <c r="I16" s="67">
        <f t="shared" si="1"/>
        <v>0</v>
      </c>
      <c r="J16" s="68">
        <f>SUMIFS([1]증빙자료!$G$6:$G$999,[1]증빙자료!$F$6:$F$999,C16,[1]증빙자료!$J$6:$J$999,$S$4)</f>
        <v>430200</v>
      </c>
      <c r="K16" s="69">
        <f t="shared" si="2"/>
        <v>7.1878738462977945E-2</v>
      </c>
      <c r="L16" s="68">
        <f>SUMIFS([1]증빙자료!$G$6:$G$999,[1]증빙자료!$F$6:$F$999,C16,[1]증빙자료!$K$6:$K$999,$S$4)</f>
        <v>0</v>
      </c>
      <c r="M16" s="69">
        <f t="shared" si="3"/>
        <v>0</v>
      </c>
      <c r="N16" s="70">
        <f>SUMIFS([1]증빙자료!$G$6:$G$999,[1]증빙자료!$F$6:$F$999,C16,[1]증빙자료!$L$6:$L$999,$S$4)</f>
        <v>430200</v>
      </c>
      <c r="O16" s="71">
        <f t="shared" si="4"/>
        <v>7.1878738462977945E-2</v>
      </c>
      <c r="P16" s="19">
        <f>SUMIFS([1]증빙자료!$G$6:$G$999,[1]증빙자료!$F$6:$F$999,C16,[1]증빙자료!$N$6:$N$999,$S$4)</f>
        <v>274000</v>
      </c>
      <c r="Q16" s="20">
        <f t="shared" si="5"/>
        <v>4.5780507528721419E-2</v>
      </c>
    </row>
    <row r="17" spans="1:21" ht="33" customHeight="1" x14ac:dyDescent="0.3">
      <c r="B17" s="112"/>
      <c r="C17" s="17" t="s">
        <v>38</v>
      </c>
      <c r="D17" s="18">
        <f>SUMIF([1]증빙자료!$F$6:$F$999,C17,[1]증빙자료!$G$6:$G$999)</f>
        <v>6257800</v>
      </c>
      <c r="E17" s="63">
        <f>SUMIFS([1]증빙자료!$G$6:$G$999,[1]증빙자료!$F$6:$F$999,C17,[1]증빙자료!$H$6:$H$999,$S$4)</f>
        <v>5117800</v>
      </c>
      <c r="F17" s="64">
        <f t="shared" si="0"/>
        <v>0.81782735146537122</v>
      </c>
      <c r="G17" s="65">
        <f>SUMIFS([1]증빙자료!$G$5:$G$999,[1]증빙자료!$H$5:$H$999,$S$4,[1]증빙자료!$B$5:$B$999,$S$3,[1]증빙자료!$F$5:$F$999,'2022년'!C17)</f>
        <v>2098800</v>
      </c>
      <c r="H17" s="66">
        <f>SUMIFS([1]증빙자료!$G$6:$G$999,[1]증빙자료!$F$6:$F$999,C17,[1]증빙자료!$I$6:$I$999,$S$4,[1]증빙자료!$B$6:$B$999,'2022년'!$S$3)</f>
        <v>0</v>
      </c>
      <c r="I17" s="67">
        <f t="shared" si="1"/>
        <v>0</v>
      </c>
      <c r="J17" s="68">
        <f>SUMIFS([1]증빙자료!$G$6:$G$999,[1]증빙자료!$F$6:$F$999,C17,[1]증빙자료!$J$6:$J$999,$S$4)</f>
        <v>453000</v>
      </c>
      <c r="K17" s="69">
        <f t="shared" si="2"/>
        <v>7.2389657707181435E-2</v>
      </c>
      <c r="L17" s="68">
        <f>SUMIFS([1]증빙자료!$G$6:$G$999,[1]증빙자료!$F$6:$F$999,C17,[1]증빙자료!$K$6:$K$999,$S$4)</f>
        <v>0</v>
      </c>
      <c r="M17" s="69">
        <f t="shared" si="3"/>
        <v>0</v>
      </c>
      <c r="N17" s="70">
        <f>SUMIFS([1]증빙자료!$G$6:$G$999,[1]증빙자료!$F$6:$F$999,C17,[1]증빙자료!$L$6:$L$999,$S$4)</f>
        <v>453000</v>
      </c>
      <c r="O17" s="71">
        <f t="shared" si="4"/>
        <v>7.2389657707181435E-2</v>
      </c>
      <c r="P17" s="19">
        <f>SUMIFS([1]증빙자료!$G$6:$G$999,[1]증빙자료!$F$6:$F$999,C17,[1]증빙자료!$N$6:$N$999,$S$4)</f>
        <v>0</v>
      </c>
      <c r="Q17" s="20">
        <f t="shared" si="5"/>
        <v>0</v>
      </c>
    </row>
    <row r="18" spans="1:21" ht="33" customHeight="1" x14ac:dyDescent="0.3">
      <c r="B18" s="21"/>
      <c r="C18" s="11" t="s">
        <v>39</v>
      </c>
      <c r="D18" s="15">
        <f>SUM(D11:D17)</f>
        <v>54901300</v>
      </c>
      <c r="E18" s="75">
        <f>SUM(E11:E17)</f>
        <v>41710360</v>
      </c>
      <c r="F18" s="55">
        <f t="shared" si="0"/>
        <v>0.75973355822175426</v>
      </c>
      <c r="G18" s="56">
        <f>SUM(G11:G17)</f>
        <v>15802660</v>
      </c>
      <c r="H18" s="76">
        <f>SUM(H11:H17)</f>
        <v>0</v>
      </c>
      <c r="I18" s="58">
        <f>H18/G18</f>
        <v>0</v>
      </c>
      <c r="J18" s="59">
        <f>SUM(J11:J17)</f>
        <v>3137360</v>
      </c>
      <c r="K18" s="49">
        <f t="shared" si="2"/>
        <v>5.7145459214991264E-2</v>
      </c>
      <c r="L18" s="59">
        <f>SUM(L11:L17)</f>
        <v>0</v>
      </c>
      <c r="M18" s="49">
        <f t="shared" si="3"/>
        <v>0</v>
      </c>
      <c r="N18" s="61">
        <f>SUM(N11:N17)</f>
        <v>3599360</v>
      </c>
      <c r="O18" s="62">
        <f t="shared" si="4"/>
        <v>6.5560560496745982E-2</v>
      </c>
      <c r="P18" s="16">
        <f>SUM(P11:P17)</f>
        <v>274000</v>
      </c>
      <c r="Q18" s="14">
        <f t="shared" si="5"/>
        <v>4.990774353248466E-3</v>
      </c>
    </row>
    <row r="19" spans="1:21" ht="33" customHeight="1" x14ac:dyDescent="0.3">
      <c r="B19" s="22"/>
      <c r="C19" s="11" t="s">
        <v>40</v>
      </c>
      <c r="D19" s="15">
        <f>SUMIF([1]증빙자료!$F$6:$F$999,C19,[1]증빙자료!$G$6:$G$999)</f>
        <v>138821830</v>
      </c>
      <c r="E19" s="75">
        <f>SUMIFS([1]증빙자료!$G$6:$G$999,[1]증빙자료!$F$6:$F$999,C19,[1]증빙자료!$H$6:$H$999,$S$4)</f>
        <v>132958990</v>
      </c>
      <c r="F19" s="55">
        <f t="shared" si="0"/>
        <v>0.95776716097172898</v>
      </c>
      <c r="G19" s="56">
        <f>SUMIFS([1]증빙자료!$G$5:$G$999,[1]증빙자료!$H$5:$H$999,$S$4,[1]증빙자료!$B$5:$B$999,$S$3,[1]증빙자료!$F$5:$F$999,'2022년'!C19)</f>
        <v>65436840</v>
      </c>
      <c r="H19" s="76">
        <f>SUMIFS([1]증빙자료!$G$6:$G$999,[1]증빙자료!$F$6:$F$999,C19,[1]증빙자료!$I$6:$I$999,$S$4)</f>
        <v>35812520</v>
      </c>
      <c r="I19" s="58">
        <f t="shared" ref="I19:I26" si="6">H19/G19</f>
        <v>0.54728376247997301</v>
      </c>
      <c r="J19" s="59">
        <f>SUMIFS([1]증빙자료!$G$6:$G$501,[1]증빙자료!$F$6:$F$501,C19,[1]증빙자료!$J$6:$J$501,$S$4)</f>
        <v>21514210</v>
      </c>
      <c r="K19" s="49">
        <f t="shared" si="2"/>
        <v>0.15497713868200699</v>
      </c>
      <c r="L19" s="59">
        <f>SUMIFS([1]증빙자료!$G$6:$G$999,[1]증빙자료!$F$6:$F$999,C19,[1]증빙자료!$K$6:$K$999,$S$4)</f>
        <v>33633550</v>
      </c>
      <c r="M19" s="49">
        <f t="shared" si="3"/>
        <v>0.24227853789277953</v>
      </c>
      <c r="N19" s="61">
        <f>SUMIFS([1]증빙자료!$G$6:$G$999,[1]증빙자료!$F$6:$F$999,C19,[1]증빙자료!$L$6:$L$999,$S$4)</f>
        <v>2618700</v>
      </c>
      <c r="O19" s="62">
        <f t="shared" si="4"/>
        <v>1.8863747870201682E-2</v>
      </c>
      <c r="P19" s="16">
        <f>SUMIFS([1]증빙자료!$G$6:$G$999,[1]증빙자료!$F$6:$F$999,C19,[1]증빙자료!$N$6:$N$999,$S$4)</f>
        <v>5012070</v>
      </c>
      <c r="Q19" s="14">
        <f t="shared" si="5"/>
        <v>3.6104336039944153E-2</v>
      </c>
    </row>
    <row r="20" spans="1:21" ht="33" customHeight="1" x14ac:dyDescent="0.3">
      <c r="B20" s="113" t="s">
        <v>41</v>
      </c>
      <c r="C20" s="17" t="s">
        <v>42</v>
      </c>
      <c r="D20" s="18">
        <f>SUMIF([1]증빙자료!$F$6:$F$999,C20,[1]증빙자료!$G$6:$G$999)</f>
        <v>6149270</v>
      </c>
      <c r="E20" s="63">
        <f>SUMIFS([1]증빙자료!$G$6:$G$999,[1]증빙자료!$F$6:$F$999,C20,[1]증빙자료!$H$6:$H$999,$S$4)</f>
        <v>5560770</v>
      </c>
      <c r="F20" s="64">
        <f t="shared" si="0"/>
        <v>0.90429758329037435</v>
      </c>
      <c r="G20" s="65">
        <f>SUMIFS([1]증빙자료!$G$5:$G$999,[1]증빙자료!$H$5:$H$999,$S$4,[1]증빙자료!$B$5:$B$999,$S$3,[1]증빙자료!$F$5:$F$999,'2022년'!C20)</f>
        <v>4548770</v>
      </c>
      <c r="H20" s="66">
        <f>SUMIFS([1]증빙자료!$G$6:$G$999,[1]증빙자료!$F$6:$F$999,C20,[1]증빙자료!$I$6:$I$999,$S$4,[1]증빙자료!$B$6:$B$999,'2022년'!$S$3)</f>
        <v>0</v>
      </c>
      <c r="I20" s="67">
        <f t="shared" si="6"/>
        <v>0</v>
      </c>
      <c r="J20" s="68">
        <f>SUMIFS([1]증빙자료!$G$6:$G$999,[1]증빙자료!$F$6:$F$999,C20,[1]증빙자료!$J$6:$J$999,$S$4)</f>
        <v>1278200</v>
      </c>
      <c r="K20" s="69">
        <f t="shared" si="2"/>
        <v>0.20786207143286928</v>
      </c>
      <c r="L20" s="68">
        <f>SUMIFS([1]증빙자료!$G$6:$G$999,[1]증빙자료!$F$6:$F$999,C20,[1]증빙자료!$K$6:$K$999,$S$4)</f>
        <v>0</v>
      </c>
      <c r="M20" s="69">
        <f t="shared" si="3"/>
        <v>0</v>
      </c>
      <c r="N20" s="70">
        <f>SUMIFS([1]증빙자료!$G$6:$G$999,[1]증빙자료!$F$6:$F$999,C20,[1]증빙자료!$L$6:$L$999,$S$4)</f>
        <v>0</v>
      </c>
      <c r="O20" s="71">
        <f t="shared" si="4"/>
        <v>0</v>
      </c>
      <c r="P20" s="19">
        <f>SUMIFS([1]증빙자료!$G$6:$G$999,[1]증빙자료!$F$6:$F$999,C20,[1]증빙자료!$N$6:$N$999,$S$4)</f>
        <v>0</v>
      </c>
      <c r="Q20" s="20">
        <f t="shared" si="5"/>
        <v>0</v>
      </c>
    </row>
    <row r="21" spans="1:21" ht="33" customHeight="1" x14ac:dyDescent="0.3">
      <c r="B21" s="114"/>
      <c r="C21" s="17" t="s">
        <v>43</v>
      </c>
      <c r="D21" s="18">
        <f>SUMIF([1]증빙자료!$F$6:$F$999,C21,[1]증빙자료!$G$6:$G$999)</f>
        <v>6306260</v>
      </c>
      <c r="E21" s="63">
        <f>SUMIFS([1]증빙자료!$G$6:$G$999,[1]증빙자료!$F$6:$F$999,C21,[1]증빙자료!$H$6:$H$999,$S$4)</f>
        <v>3156000</v>
      </c>
      <c r="F21" s="64">
        <f t="shared" si="0"/>
        <v>0.5004551033417588</v>
      </c>
      <c r="G21" s="65">
        <f>SUMIFS([1]증빙자료!$G$5:$G$999,[1]증빙자료!$H$5:$H$999,$S$4,[1]증빙자료!$B$5:$B$999,$S$3,[1]증빙자료!$F$5:$F$999,'2022년'!C21)</f>
        <v>2463000</v>
      </c>
      <c r="H21" s="66">
        <f>SUMIFS([1]증빙자료!$G$6:$G$999,[1]증빙자료!$F$6:$F$999,C21,[1]증빙자료!$I$6:$I$999,$S$4,[1]증빙자료!$B$6:$B$999,'2022년'!$S$3)</f>
        <v>1045000</v>
      </c>
      <c r="I21" s="67">
        <f t="shared" si="6"/>
        <v>0.42427933414535118</v>
      </c>
      <c r="J21" s="68">
        <f>SUMIFS([1]증빙자료!$G$6:$G$999,[1]증빙자료!$F$6:$F$999,C21,[1]증빙자료!$J$6:$J$999,$S$4)</f>
        <v>0</v>
      </c>
      <c r="K21" s="69">
        <f t="shared" si="2"/>
        <v>0</v>
      </c>
      <c r="L21" s="68">
        <f>SUMIFS([1]증빙자료!$G$6:$G$999,[1]증빙자료!$F$6:$F$999,C21,[1]증빙자료!$K$6:$K$999,$S$4)</f>
        <v>0</v>
      </c>
      <c r="M21" s="69">
        <f t="shared" si="3"/>
        <v>0</v>
      </c>
      <c r="N21" s="70">
        <f>SUMIFS([1]증빙자료!$G$6:$G$999,[1]증빙자료!$F$6:$F$999,C21,[1]증빙자료!$L$6:$L$999,$S$4)</f>
        <v>0</v>
      </c>
      <c r="O21" s="71">
        <f t="shared" si="4"/>
        <v>0</v>
      </c>
      <c r="P21" s="19">
        <f>SUMIFS([1]증빙자료!$G$6:$G$999,[1]증빙자료!$F$6:$F$999,C21,[1]증빙자료!$N$6:$N$999,$S$4)</f>
        <v>1045000</v>
      </c>
      <c r="Q21" s="20">
        <f t="shared" si="5"/>
        <v>0.165708359629955</v>
      </c>
    </row>
    <row r="22" spans="1:21" ht="33" customHeight="1" x14ac:dyDescent="0.3">
      <c r="B22" s="114"/>
      <c r="C22" s="23" t="s">
        <v>44</v>
      </c>
      <c r="D22" s="18">
        <f>SUMIF([1]증빙자료!$F$6:$F$999,C22,[1]증빙자료!$G$6:$G$999)</f>
        <v>0</v>
      </c>
      <c r="E22" s="63">
        <f>SUMIFS([1]증빙자료!$G$6:$G$999,[1]증빙자료!$F$6:$F$999,C22,[1]증빙자료!$H$6:$H$999,$S$4)</f>
        <v>0</v>
      </c>
      <c r="F22" s="64" t="e">
        <f t="shared" si="0"/>
        <v>#DIV/0!</v>
      </c>
      <c r="G22" s="65">
        <f>SUMIFS([1]증빙자료!$G$5:$G$999,[1]증빙자료!$H$5:$H$999,$S$4,[1]증빙자료!$B$5:$B$999,$S$3,[1]증빙자료!$F$5:$F$999,'2022년'!C22)</f>
        <v>0</v>
      </c>
      <c r="H22" s="66">
        <f>SUMIFS([1]증빙자료!$G$6:$G$999,[1]증빙자료!$F$6:$F$999,C22,[1]증빙자료!$I$6:$I$999,$S$4,[1]증빙자료!$B$6:$B$999,'2022년'!$S$3)</f>
        <v>0</v>
      </c>
      <c r="I22" s="67" t="e">
        <f t="shared" si="6"/>
        <v>#DIV/0!</v>
      </c>
      <c r="J22" s="68">
        <f>SUMIFS([1]증빙자료!$G$6:$G$999,[1]증빙자료!$F$6:$F$999,C22,[1]증빙자료!$J$6:$J$999,$S$4)</f>
        <v>0</v>
      </c>
      <c r="K22" s="69" t="e">
        <f t="shared" si="2"/>
        <v>#DIV/0!</v>
      </c>
      <c r="L22" s="68">
        <f>SUMIFS([1]증빙자료!$G$6:$G$999,[1]증빙자료!$F$6:$F$999,C22,[1]증빙자료!$K$6:$K$999,$S$4)</f>
        <v>0</v>
      </c>
      <c r="M22" s="69" t="e">
        <f t="shared" si="3"/>
        <v>#DIV/0!</v>
      </c>
      <c r="N22" s="70">
        <f>SUMIFS([1]증빙자료!$G$6:$G$999,[1]증빙자료!$F$6:$F$999,C22,[1]증빙자료!$L$6:$L$999,$S$4)</f>
        <v>0</v>
      </c>
      <c r="O22" s="71" t="e">
        <f t="shared" si="4"/>
        <v>#DIV/0!</v>
      </c>
      <c r="P22" s="19">
        <f>SUMIFS([1]증빙자료!$G$6:$G$999,[1]증빙자료!$F$6:$F$999,C22,[1]증빙자료!$N$6:$N$999,$S$4)</f>
        <v>0</v>
      </c>
      <c r="Q22" s="20" t="e">
        <f t="shared" si="5"/>
        <v>#DIV/0!</v>
      </c>
    </row>
    <row r="23" spans="1:21" ht="33" customHeight="1" x14ac:dyDescent="0.3">
      <c r="B23" s="32"/>
      <c r="C23" s="23" t="s">
        <v>45</v>
      </c>
      <c r="D23" s="18">
        <f>SUMIF([1]증빙자료!$F$6:$F$999,C23,[1]증빙자료!$G$6:$G$999)</f>
        <v>62065640</v>
      </c>
      <c r="E23" s="63">
        <f>SUMIFS([1]증빙자료!$G$6:$G$999,[1]증빙자료!$F$6:$F$999,C23,[1]증빙자료!$H$6:$H$999,$S$4)</f>
        <v>42970330</v>
      </c>
      <c r="F23" s="64">
        <f t="shared" si="0"/>
        <v>0.69233685498127462</v>
      </c>
      <c r="G23" s="65">
        <f>SUMIFS([1]증빙자료!$G$5:$G$999,[1]증빙자료!$H$5:$H$999,$S$4,[1]증빙자료!$B$5:$B$999,$S$3,[1]증빙자료!$F$5:$F$999,'2022년'!C23)</f>
        <v>37762330</v>
      </c>
      <c r="H23" s="66">
        <f>SUMIFS([1]증빙자료!$G$6:$G$999,[1]증빙자료!$F$6:$F$999,C23,[1]증빙자료!$I$6:$I$999,$S$4,[1]증빙자료!$B$6:$B$999,'2022년'!$S$3)</f>
        <v>2727910</v>
      </c>
      <c r="I23" s="67">
        <f t="shared" si="6"/>
        <v>7.2238921697893116E-2</v>
      </c>
      <c r="J23" s="68">
        <f>SUMIFS([1]증빙자료!$G$6:$G$999,[1]증빙자료!$F$6:$F$999,C23,[1]증빙자료!$J$6:$J$999,$S$4)</f>
        <v>3960000</v>
      </c>
      <c r="K23" s="69">
        <f t="shared" si="2"/>
        <v>6.3803418445374932E-2</v>
      </c>
      <c r="L23" s="68">
        <f>SUMIFS([1]증빙자료!$G$6:$G$999,[1]증빙자료!$F$6:$F$999,C23,[1]증빙자료!$K$6:$K$999,$S$4)</f>
        <v>0</v>
      </c>
      <c r="M23" s="69">
        <f t="shared" si="3"/>
        <v>0</v>
      </c>
      <c r="N23" s="70">
        <f>SUMIFS([1]증빙자료!$G$6:$G$999,[1]증빙자료!$F$6:$F$999,C23,[1]증빙자료!$L$6:$L$999,$S$4)</f>
        <v>38134420</v>
      </c>
      <c r="O23" s="71">
        <f t="shared" si="4"/>
        <v>0.61442079707870567</v>
      </c>
      <c r="P23" s="19">
        <f>SUMIFS([1]증빙자료!$G$6:$G$999,[1]증빙자료!$F$6:$F$999,C23,[1]증빙자료!$N$6:$N$999,$S$4)</f>
        <v>2727910</v>
      </c>
      <c r="Q23" s="20">
        <f t="shared" si="5"/>
        <v>4.3952015962455231E-2</v>
      </c>
    </row>
    <row r="24" spans="1:21" ht="33" customHeight="1" x14ac:dyDescent="0.3">
      <c r="B24" s="32"/>
      <c r="C24" s="23" t="s">
        <v>46</v>
      </c>
      <c r="D24" s="18">
        <f>SUMIF([1]증빙자료!$F$6:$F$999,C24,[1]증빙자료!$G$6:$G$999)</f>
        <v>7480000</v>
      </c>
      <c r="E24" s="63">
        <f>SUMIFS([1]증빙자료!$G$6:$G$999,[1]증빙자료!$F$6:$F$999,C24,[1]증빙자료!$H$6:$H$999,$S$4)</f>
        <v>363000</v>
      </c>
      <c r="F24" s="64">
        <f t="shared" si="0"/>
        <v>4.8529411764705883E-2</v>
      </c>
      <c r="G24" s="65">
        <f>SUMIFS([1]증빙자료!$G$5:$G$999,[1]증빙자료!$H$5:$H$999,$S$4,[1]증빙자료!$B$5:$B$999,$S$3,[1]증빙자료!$F$5:$F$999,'2022년'!C24)</f>
        <v>0</v>
      </c>
      <c r="H24" s="66">
        <f>SUMIFS([1]증빙자료!$G$6:$G$999,[1]증빙자료!$F$6:$F$999,C24,[1]증빙자료!$I$6:$I$999,$S$4,[1]증빙자료!$B$6:$B$999,'2022년'!$S$3)</f>
        <v>0</v>
      </c>
      <c r="I24" s="67" t="e">
        <f t="shared" si="6"/>
        <v>#DIV/0!</v>
      </c>
      <c r="J24" s="68">
        <f>SUMIFS([1]증빙자료!$G$6:$G$999,[1]증빙자료!$F$6:$F$999,C24,[1]증빙자료!$J$6:$J$999,$S$4)</f>
        <v>0</v>
      </c>
      <c r="K24" s="69">
        <f t="shared" si="2"/>
        <v>0</v>
      </c>
      <c r="L24" s="68">
        <f>SUMIFS([1]증빙자료!$G$6:$G$999,[1]증빙자료!$F$6:$F$999,C24,[1]증빙자료!$K$6:$K$999,$S$4)</f>
        <v>0</v>
      </c>
      <c r="M24" s="69">
        <f t="shared" si="3"/>
        <v>0</v>
      </c>
      <c r="N24" s="70">
        <f>SUMIFS([1]증빙자료!$G$6:$G$999,[1]증빙자료!$F$6:$F$999,C24,[1]증빙자료!$L$6:$L$999,$S$4)</f>
        <v>0</v>
      </c>
      <c r="O24" s="71">
        <f t="shared" si="4"/>
        <v>0</v>
      </c>
      <c r="P24" s="19">
        <f>SUMIFS([1]증빙자료!$G$6:$G$999,[1]증빙자료!$F$6:$F$999,C24,[1]증빙자료!$N$6:$N$999,$S$4)</f>
        <v>0</v>
      </c>
      <c r="Q24" s="20">
        <f t="shared" si="5"/>
        <v>0</v>
      </c>
    </row>
    <row r="25" spans="1:21" ht="33" customHeight="1" x14ac:dyDescent="0.3">
      <c r="B25" s="32"/>
      <c r="C25" s="23" t="s">
        <v>47</v>
      </c>
      <c r="D25" s="18">
        <f>SUMIF([1]증빙자료!$F$6:$F$999,C25,[1]증빙자료!$G$6:$G$999)</f>
        <v>7117000</v>
      </c>
      <c r="E25" s="63">
        <f>SUMIFS([1]증빙자료!$G$6:$G$999,[1]증빙자료!$F$6:$F$999,C25,[1]증빙자료!$H$6:$H$999,$S$4)</f>
        <v>0</v>
      </c>
      <c r="F25" s="64">
        <f t="shared" si="0"/>
        <v>0</v>
      </c>
      <c r="G25" s="65">
        <f>SUMIFS([1]증빙자료!$G$5:$G$999,[1]증빙자료!$H$5:$H$999,$S$4,[1]증빙자료!$B$5:$B$999,$S$3,[1]증빙자료!$F$5:$F$999,'2022년'!C25)</f>
        <v>0</v>
      </c>
      <c r="H25" s="66">
        <f>SUMIFS([1]증빙자료!$G$6:$G$999,[1]증빙자료!$F$6:$F$999,C25,[1]증빙자료!$I$6:$I$999,$S$4,[1]증빙자료!$B$6:$B$999,'2022년'!$S$3)</f>
        <v>0</v>
      </c>
      <c r="I25" s="67" t="e">
        <f t="shared" si="6"/>
        <v>#DIV/0!</v>
      </c>
      <c r="J25" s="68">
        <f>SUMIFS([1]증빙자료!$G$6:$G$999,[1]증빙자료!$F$6:$F$999,C25,[1]증빙자료!$J$6:$J$999,$S$4)</f>
        <v>0</v>
      </c>
      <c r="K25" s="69">
        <f t="shared" si="2"/>
        <v>0</v>
      </c>
      <c r="L25" s="68">
        <f>SUMIFS([1]증빙자료!$G$6:$G$999,[1]증빙자료!$F$6:$F$999,C25,[1]증빙자료!$K$6:$K$999,$S$4)</f>
        <v>0</v>
      </c>
      <c r="M25" s="69">
        <f t="shared" si="3"/>
        <v>0</v>
      </c>
      <c r="N25" s="70">
        <f>SUMIFS([1]증빙자료!$G$6:$G$999,[1]증빙자료!$F$6:$F$999,C25,[1]증빙자료!$L$6:$L$999,$S$4)</f>
        <v>0</v>
      </c>
      <c r="O25" s="71">
        <f t="shared" si="4"/>
        <v>0</v>
      </c>
      <c r="P25" s="19">
        <f>SUMIFS([1]증빙자료!$G$6:$G$999,[1]증빙자료!$F$6:$F$999,C25,[1]증빙자료!$N$6:$N$999,$S$4)</f>
        <v>0</v>
      </c>
      <c r="Q25" s="20">
        <f t="shared" si="5"/>
        <v>0</v>
      </c>
    </row>
    <row r="26" spans="1:21" ht="33" customHeight="1" thickBot="1" x14ac:dyDescent="0.35">
      <c r="B26" s="24"/>
      <c r="C26" s="25" t="s">
        <v>48</v>
      </c>
      <c r="D26" s="26">
        <f>SUM(D20:D25)</f>
        <v>89118170</v>
      </c>
      <c r="E26" s="75">
        <f>SUM(E20:E25)</f>
        <v>52050100</v>
      </c>
      <c r="F26" s="78">
        <f t="shared" si="0"/>
        <v>0.58405710081344808</v>
      </c>
      <c r="G26" s="79">
        <f>SUM(G20:G25)</f>
        <v>44774100</v>
      </c>
      <c r="H26" s="76">
        <f>SUM(H20:H25)</f>
        <v>3772910</v>
      </c>
      <c r="I26" s="80">
        <f t="shared" si="6"/>
        <v>8.4265457038779121E-2</v>
      </c>
      <c r="J26" s="59">
        <f>SUM(J20:J25)</f>
        <v>5238200</v>
      </c>
      <c r="K26" s="80">
        <f t="shared" si="2"/>
        <v>5.8778136938853212E-2</v>
      </c>
      <c r="L26" s="59">
        <f>SUM(L20:L25)</f>
        <v>0</v>
      </c>
      <c r="M26" s="80">
        <f t="shared" si="3"/>
        <v>0</v>
      </c>
      <c r="N26" s="81">
        <f>SUM(N20,N21,N22,N23,N24,N25)</f>
        <v>38134420</v>
      </c>
      <c r="O26" s="82">
        <f t="shared" si="4"/>
        <v>0.42790847253708192</v>
      </c>
      <c r="P26" s="27">
        <f>SUM(P20:P25)</f>
        <v>3772910</v>
      </c>
      <c r="Q26" s="28">
        <f t="shared" si="5"/>
        <v>4.2336035401085999E-2</v>
      </c>
    </row>
    <row r="27" spans="1:21" ht="33" customHeight="1" thickBot="1" x14ac:dyDescent="0.35">
      <c r="B27" s="102" t="s">
        <v>49</v>
      </c>
      <c r="C27" s="103"/>
      <c r="D27" s="29">
        <f>D26+D19+D18+D6+D5+D10</f>
        <v>636423380</v>
      </c>
      <c r="E27" s="83">
        <f>E26+E19+E18+E6+E5+E10</f>
        <v>530116010</v>
      </c>
      <c r="F27" s="84">
        <f t="shared" si="0"/>
        <v>0.8329612435042848</v>
      </c>
      <c r="G27" s="85">
        <f>G26+G19+G18+G6+G5+G10</f>
        <v>312754530</v>
      </c>
      <c r="H27" s="86">
        <f>H26+H19+H18+H6+H5+H10</f>
        <v>86357840</v>
      </c>
      <c r="I27" s="87">
        <f>H27/G27</f>
        <v>0.2761201892103689</v>
      </c>
      <c r="J27" s="88">
        <f>J5+J6+J18+J19+J26+J10</f>
        <v>99945140</v>
      </c>
      <c r="K27" s="87">
        <f t="shared" si="2"/>
        <v>0.15704190502869331</v>
      </c>
      <c r="L27" s="86">
        <f>L26+L18+L19+L6+L5+L10</f>
        <v>37725260</v>
      </c>
      <c r="M27" s="87">
        <f t="shared" si="3"/>
        <v>5.9276986335731412E-2</v>
      </c>
      <c r="N27" s="89">
        <f>SUM(N5,N6,N18,N19,N26,N10)</f>
        <v>54524140</v>
      </c>
      <c r="O27" s="90">
        <f t="shared" si="4"/>
        <v>8.5672748226188672E-2</v>
      </c>
      <c r="P27" s="30">
        <f>SUM(P5,P6,P18,P19,P26,P10)</f>
        <v>16277630</v>
      </c>
      <c r="Q27" s="31">
        <f t="shared" si="5"/>
        <v>2.5576731640500072E-2</v>
      </c>
    </row>
    <row r="28" spans="1:21" s="4" customFormat="1" x14ac:dyDescent="0.3">
      <c r="A28"/>
      <c r="B28"/>
      <c r="C28"/>
      <c r="D28" t="b">
        <f>D27=[1]증빙자료!G3</f>
        <v>1</v>
      </c>
      <c r="E28" t="b">
        <f>E27=[1]증빙자료!H3</f>
        <v>1</v>
      </c>
      <c r="F28" s="34"/>
      <c r="G28" s="3"/>
      <c r="H28"/>
      <c r="I28" s="34"/>
      <c r="J28" s="34"/>
      <c r="K28" s="34"/>
      <c r="L28" t="b">
        <f>L27=[1]증빙자료!K3</f>
        <v>1</v>
      </c>
      <c r="M28" s="34"/>
      <c r="N28" t="b">
        <f>N27=[1]증빙자료!L3</f>
        <v>1</v>
      </c>
      <c r="O28" s="34"/>
      <c r="P28" s="3" t="b">
        <f>P27=[1]증빙자료!N3</f>
        <v>1</v>
      </c>
      <c r="R28"/>
      <c r="S28"/>
      <c r="T28"/>
      <c r="U28"/>
    </row>
  </sheetData>
  <mergeCells count="13">
    <mergeCell ref="B27:C27"/>
    <mergeCell ref="N3:O3"/>
    <mergeCell ref="P3:Q3"/>
    <mergeCell ref="B5:B6"/>
    <mergeCell ref="B7:B9"/>
    <mergeCell ref="B11:B17"/>
    <mergeCell ref="B20:B22"/>
    <mergeCell ref="L3:M3"/>
    <mergeCell ref="B1:I1"/>
    <mergeCell ref="B3:C4"/>
    <mergeCell ref="E3:F3"/>
    <mergeCell ref="H3:I3"/>
    <mergeCell ref="J3:K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</vt:lpstr>
      <vt:lpstr>'2022년'!Print_Area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조유연</dc:creator>
  <cp:lastModifiedBy>김재석</cp:lastModifiedBy>
  <dcterms:created xsi:type="dcterms:W3CDTF">2021-08-30T00:27:56Z</dcterms:created>
  <dcterms:modified xsi:type="dcterms:W3CDTF">2023-05-16T09:39:21Z</dcterms:modified>
</cp:coreProperties>
</file>