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63. 장애인 생산품 구매실적\"/>
    </mc:Choice>
  </mc:AlternateContent>
  <bookViews>
    <workbookView xWindow="0" yWindow="0" windowWidth="28800" windowHeight="12060"/>
  </bookViews>
  <sheets>
    <sheet name="2020년" sheetId="1" r:id="rId1"/>
  </sheets>
  <externalReferences>
    <externalReference r:id="rId2"/>
  </externalReferences>
  <definedNames>
    <definedName name="_xlnm.Print_Area" localSheetId="0">'2020년'!$A$1:$L$28</definedName>
    <definedName name="S">#REF!,#REF!,#REF!,#REF!,#REF!,#REF!</definedName>
    <definedName name="당초예산" localSheetId="0">#REF!,#REF!,#REF!,#REF!,#REF!,#REF!</definedName>
    <definedName name="당초예산">#REF!,#REF!,#REF!,#REF!,#REF!,#REF!</definedName>
    <definedName name="예산">#REF!,#REF!,#REF!,#REF!,#REF!,#REF!</definedName>
    <definedName name="요구액" localSheetId="0">#REF!,#REF!,#REF!,#REF!,#REF!,#REF!</definedName>
    <definedName name="요구액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I21" i="1"/>
  <c r="J21" i="1" s="1"/>
  <c r="G21" i="1"/>
  <c r="H21" i="1" s="1"/>
  <c r="F21" i="1"/>
  <c r="L21" i="1" s="1"/>
  <c r="E21" i="1"/>
  <c r="D21" i="1"/>
  <c r="K20" i="1"/>
  <c r="I20" i="1"/>
  <c r="I22" i="1" s="1"/>
  <c r="G20" i="1"/>
  <c r="H20" i="1" s="1"/>
  <c r="E20" i="1"/>
  <c r="D20" i="1"/>
  <c r="F20" i="1" s="1"/>
  <c r="L20" i="1" s="1"/>
  <c r="K19" i="1"/>
  <c r="K22" i="1" s="1"/>
  <c r="I19" i="1"/>
  <c r="J19" i="1" s="1"/>
  <c r="G19" i="1"/>
  <c r="G22" i="1" s="1"/>
  <c r="F19" i="1"/>
  <c r="L19" i="1" s="1"/>
  <c r="E19" i="1"/>
  <c r="E22" i="1" s="1"/>
  <c r="D19" i="1"/>
  <c r="D22" i="1" s="1"/>
  <c r="K18" i="1"/>
  <c r="I18" i="1"/>
  <c r="G18" i="1"/>
  <c r="E18" i="1"/>
  <c r="D18" i="1"/>
  <c r="F18" i="1" s="1"/>
  <c r="K16" i="1"/>
  <c r="I16" i="1"/>
  <c r="G16" i="1"/>
  <c r="E16" i="1"/>
  <c r="D16" i="1"/>
  <c r="F16" i="1" s="1"/>
  <c r="K15" i="1"/>
  <c r="I15" i="1"/>
  <c r="G15" i="1"/>
  <c r="F15" i="1"/>
  <c r="J15" i="1" s="1"/>
  <c r="E15" i="1"/>
  <c r="D15" i="1"/>
  <c r="K14" i="1"/>
  <c r="L14" i="1" s="1"/>
  <c r="I14" i="1"/>
  <c r="G14" i="1"/>
  <c r="E14" i="1"/>
  <c r="D14" i="1"/>
  <c r="F14" i="1" s="1"/>
  <c r="K13" i="1"/>
  <c r="I13" i="1"/>
  <c r="G13" i="1"/>
  <c r="F13" i="1"/>
  <c r="J13" i="1" s="1"/>
  <c r="E13" i="1"/>
  <c r="D13" i="1"/>
  <c r="K12" i="1"/>
  <c r="L12" i="1" s="1"/>
  <c r="I12" i="1"/>
  <c r="J12" i="1" s="1"/>
  <c r="G12" i="1"/>
  <c r="E12" i="1"/>
  <c r="D12" i="1"/>
  <c r="F12" i="1" s="1"/>
  <c r="K11" i="1"/>
  <c r="I11" i="1"/>
  <c r="G11" i="1"/>
  <c r="H11" i="1" s="1"/>
  <c r="F11" i="1"/>
  <c r="J11" i="1" s="1"/>
  <c r="E11" i="1"/>
  <c r="D11" i="1"/>
  <c r="K10" i="1"/>
  <c r="L10" i="1" s="1"/>
  <c r="I10" i="1"/>
  <c r="J10" i="1" s="1"/>
  <c r="G10" i="1"/>
  <c r="H10" i="1" s="1"/>
  <c r="E10" i="1"/>
  <c r="D10" i="1"/>
  <c r="F10" i="1" s="1"/>
  <c r="K9" i="1"/>
  <c r="I9" i="1"/>
  <c r="G9" i="1"/>
  <c r="H9" i="1" s="1"/>
  <c r="F9" i="1"/>
  <c r="J9" i="1" s="1"/>
  <c r="E9" i="1"/>
  <c r="D9" i="1"/>
  <c r="K8" i="1"/>
  <c r="L8" i="1" s="1"/>
  <c r="I8" i="1"/>
  <c r="J8" i="1" s="1"/>
  <c r="G8" i="1"/>
  <c r="H8" i="1" s="1"/>
  <c r="E8" i="1"/>
  <c r="D8" i="1"/>
  <c r="F8" i="1" s="1"/>
  <c r="K7" i="1"/>
  <c r="K17" i="1" s="1"/>
  <c r="I7" i="1"/>
  <c r="I17" i="1" s="1"/>
  <c r="G7" i="1"/>
  <c r="H7" i="1" s="1"/>
  <c r="F7" i="1"/>
  <c r="J7" i="1" s="1"/>
  <c r="E7" i="1"/>
  <c r="E17" i="1" s="1"/>
  <c r="D7" i="1"/>
  <c r="D17" i="1" s="1"/>
  <c r="K6" i="1"/>
  <c r="I6" i="1"/>
  <c r="G6" i="1"/>
  <c r="E6" i="1"/>
  <c r="D6" i="1"/>
  <c r="F6" i="1" s="1"/>
  <c r="K5" i="1"/>
  <c r="I5" i="1"/>
  <c r="G5" i="1"/>
  <c r="E5" i="1"/>
  <c r="D5" i="1"/>
  <c r="F5" i="1" s="1"/>
  <c r="E23" i="1" l="1"/>
  <c r="J5" i="1"/>
  <c r="L5" i="1"/>
  <c r="H6" i="1"/>
  <c r="H18" i="1"/>
  <c r="G23" i="1"/>
  <c r="H5" i="1"/>
  <c r="J6" i="1"/>
  <c r="J17" i="1"/>
  <c r="H16" i="1"/>
  <c r="J18" i="1"/>
  <c r="I23" i="1"/>
  <c r="L6" i="1"/>
  <c r="H14" i="1"/>
  <c r="J16" i="1"/>
  <c r="L18" i="1"/>
  <c r="K23" i="1"/>
  <c r="F17" i="1"/>
  <c r="L17" i="1" s="1"/>
  <c r="H12" i="1"/>
  <c r="J14" i="1"/>
  <c r="L16" i="1"/>
  <c r="D23" i="1"/>
  <c r="F22" i="1"/>
  <c r="H22" i="1" s="1"/>
  <c r="L11" i="1"/>
  <c r="G17" i="1"/>
  <c r="H17" i="1" s="1"/>
  <c r="J20" i="1"/>
  <c r="L9" i="1"/>
  <c r="L15" i="1"/>
  <c r="H13" i="1"/>
  <c r="H15" i="1"/>
  <c r="H19" i="1"/>
  <c r="L7" i="1"/>
  <c r="L13" i="1"/>
  <c r="L22" i="1" l="1"/>
  <c r="K24" i="1"/>
  <c r="K29" i="1"/>
  <c r="L23" i="1"/>
  <c r="I29" i="1"/>
  <c r="I24" i="1"/>
  <c r="J22" i="1"/>
  <c r="F23" i="1"/>
  <c r="H23" i="1" s="1"/>
  <c r="G29" i="1"/>
  <c r="G24" i="1"/>
  <c r="J23" i="1" l="1"/>
</calcChain>
</file>

<file path=xl/sharedStrings.xml><?xml version="1.0" encoding="utf-8"?>
<sst xmlns="http://schemas.openxmlformats.org/spreadsheetml/2006/main" count="45" uniqueCount="44">
  <si>
    <t>■ 중증장애인 생산품, 사회적기업, 장애인표준사업장 구매 실적</t>
    <phoneticPr fontId="3" type="noConversion"/>
  </si>
  <si>
    <t>실적 집계 기간(2020.1.1. ~ 2020.12.31.)</t>
    <phoneticPr fontId="3" type="noConversion"/>
  </si>
  <si>
    <t>구 분</t>
    <phoneticPr fontId="3" type="noConversion"/>
  </si>
  <si>
    <t>물품구매액</t>
    <phoneticPr fontId="3" type="noConversion"/>
  </si>
  <si>
    <t>용역구매액</t>
    <phoneticPr fontId="3" type="noConversion"/>
  </si>
  <si>
    <t>총 구매액
(물품·용역)</t>
    <phoneticPr fontId="3" type="noConversion"/>
  </si>
  <si>
    <t>중증장애인 생산품</t>
    <phoneticPr fontId="3" type="noConversion"/>
  </si>
  <si>
    <t>사회적기업 생산품</t>
    <phoneticPr fontId="3" type="noConversion"/>
  </si>
  <si>
    <t>장애인표준사업장</t>
    <phoneticPr fontId="3" type="noConversion"/>
  </si>
  <si>
    <t>물품</t>
    <phoneticPr fontId="3" type="noConversion"/>
  </si>
  <si>
    <t>용역</t>
    <phoneticPr fontId="3" type="noConversion"/>
  </si>
  <si>
    <t>제품 구매금액</t>
    <phoneticPr fontId="3" type="noConversion"/>
  </si>
  <si>
    <t>구매 비율</t>
    <phoneticPr fontId="3" type="noConversion"/>
  </si>
  <si>
    <t>제품 구매금액</t>
    <phoneticPr fontId="3" type="noConversion"/>
  </si>
  <si>
    <t>제품 구매금액</t>
    <phoneticPr fontId="3" type="noConversion"/>
  </si>
  <si>
    <t>구매 비율</t>
    <phoneticPr fontId="3" type="noConversion"/>
  </si>
  <si>
    <t>○</t>
  </si>
  <si>
    <t>X</t>
  </si>
  <si>
    <t>열린혁신팀</t>
    <phoneticPr fontId="3" type="noConversion"/>
  </si>
  <si>
    <t>경영지원팀</t>
    <phoneticPr fontId="3" type="noConversion"/>
  </si>
  <si>
    <t>체육
사업
1팀</t>
    <phoneticPr fontId="3" type="noConversion"/>
  </si>
  <si>
    <t>관악구민체육센터</t>
    <phoneticPr fontId="3" type="noConversion"/>
  </si>
  <si>
    <t>신림체육센터</t>
    <phoneticPr fontId="3" type="noConversion"/>
  </si>
  <si>
    <t>까치산체육센터</t>
    <phoneticPr fontId="3" type="noConversion"/>
  </si>
  <si>
    <t>체육
사업
2팀</t>
    <phoneticPr fontId="3" type="noConversion"/>
  </si>
  <si>
    <t>구민운동장</t>
    <phoneticPr fontId="3" type="noConversion"/>
  </si>
  <si>
    <t>제2구민운동장</t>
    <phoneticPr fontId="3" type="noConversion"/>
  </si>
  <si>
    <t>국사봉체육관</t>
    <phoneticPr fontId="3" type="noConversion"/>
  </si>
  <si>
    <t>미성체육관</t>
    <phoneticPr fontId="3" type="noConversion"/>
  </si>
  <si>
    <t>청룡산체육관</t>
    <phoneticPr fontId="3" type="noConversion"/>
  </si>
  <si>
    <t>장군봉체육관</t>
    <phoneticPr fontId="3" type="noConversion"/>
  </si>
  <si>
    <t>선우체육관</t>
    <phoneticPr fontId="3" type="noConversion"/>
  </si>
  <si>
    <t>체육사업1,2팀 합계</t>
    <phoneticPr fontId="3" type="noConversion"/>
  </si>
  <si>
    <t>주차사업팀</t>
    <phoneticPr fontId="3" type="noConversion"/>
  </si>
  <si>
    <t>환
경
시
설
팀</t>
    <phoneticPr fontId="3" type="noConversion"/>
  </si>
  <si>
    <t>별빛내린천</t>
    <phoneticPr fontId="3" type="noConversion"/>
  </si>
  <si>
    <t>환경에너지관리</t>
    <phoneticPr fontId="3" type="noConversion"/>
  </si>
  <si>
    <t>구청사지하주차장</t>
    <phoneticPr fontId="3" type="noConversion"/>
  </si>
  <si>
    <t>합계</t>
    <phoneticPr fontId="3" type="noConversion"/>
  </si>
  <si>
    <t>총 계</t>
    <phoneticPr fontId="3" type="noConversion"/>
  </si>
  <si>
    <t xml:space="preserve"> ※ 중증장애인생산품 : - 물품 총 구매액(공사제외)의 1% 이상</t>
    <phoneticPr fontId="3" type="noConversion"/>
  </si>
  <si>
    <t xml:space="preserve">                           - 전년대비 구매 증가율 3% 이상  [2019년도 구매실적 비율 : 2.91%] (경영평가)</t>
    <phoneticPr fontId="3" type="noConversion"/>
  </si>
  <si>
    <t xml:space="preserve"> ※ 사회적기업생산품 : 물품 총 구매액(공사제외)의 1% 이상 </t>
    <phoneticPr fontId="3" type="noConversion"/>
  </si>
  <si>
    <t xml:space="preserve"> ※ 장애인표준사업장 : 물품 총 구매액(공사제외)의 0.3% 이상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</si>
</sst>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08서울한강체 M"/>
      <family val="1"/>
      <charset val="129"/>
    </font>
    <font>
      <sz val="9"/>
      <color indexed="8"/>
      <name val="굴림체"/>
      <family val="3"/>
      <charset val="129"/>
    </font>
    <font>
      <sz val="9"/>
      <color indexed="63"/>
      <name val="굴림체"/>
      <family val="3"/>
      <charset val="129"/>
    </font>
    <font>
      <b/>
      <sz val="11"/>
      <color theme="1"/>
      <name val="08서울한강체 M"/>
      <family val="1"/>
      <charset val="129"/>
    </font>
    <font>
      <sz val="11"/>
      <name val="08서울한강체 M"/>
      <family val="1"/>
      <charset val="129"/>
    </font>
    <font>
      <b/>
      <sz val="9"/>
      <color theme="1"/>
      <name val="08서울한강체 M"/>
      <family val="1"/>
      <charset val="129"/>
    </font>
    <font>
      <sz val="11"/>
      <color theme="1"/>
      <name val="08서울한강체 M"/>
      <family val="1"/>
      <charset val="129"/>
    </font>
    <font>
      <sz val="14"/>
      <color theme="1"/>
      <name val="08서울한강체 M"/>
      <family val="1"/>
      <charset val="129"/>
    </font>
    <font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9" fontId="0" fillId="0" borderId="0" xfId="2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9" fontId="4" fillId="2" borderId="6" xfId="2" applyFont="1" applyFill="1" applyBorder="1" applyAlignment="1">
      <alignment horizontal="center" vertical="center" wrapText="1"/>
    </xf>
    <xf numFmtId="9" fontId="4" fillId="2" borderId="7" xfId="2" applyFont="1" applyFill="1" applyBorder="1" applyAlignment="1">
      <alignment horizontal="center" vertical="center" wrapText="1"/>
    </xf>
    <xf numFmtId="49" fontId="6" fillId="0" borderId="8" xfId="3" applyNumberFormat="1" applyFont="1" applyBorder="1" applyAlignment="1" applyProtection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41" fontId="8" fillId="3" borderId="11" xfId="1" applyFont="1" applyFill="1" applyBorder="1" applyAlignment="1">
      <alignment horizontal="center" vertical="center"/>
    </xf>
    <xf numFmtId="176" fontId="8" fillId="3" borderId="12" xfId="2" applyNumberFormat="1" applyFont="1" applyFill="1" applyBorder="1" applyAlignment="1">
      <alignment horizontal="center" vertical="center"/>
    </xf>
    <xf numFmtId="176" fontId="8" fillId="3" borderId="13" xfId="2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176" fontId="8" fillId="3" borderId="16" xfId="2" applyNumberFormat="1" applyFont="1" applyFill="1" applyBorder="1" applyAlignment="1">
      <alignment horizontal="center" vertical="center"/>
    </xf>
    <xf numFmtId="176" fontId="8" fillId="3" borderId="17" xfId="2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8" fillId="0" borderId="11" xfId="1" applyFont="1" applyFill="1" applyBorder="1" applyAlignment="1">
      <alignment horizontal="center" vertical="center"/>
    </xf>
    <xf numFmtId="176" fontId="8" fillId="0" borderId="16" xfId="2" applyNumberFormat="1" applyFont="1" applyFill="1" applyBorder="1" applyAlignment="1">
      <alignment horizontal="center" vertical="center"/>
    </xf>
    <xf numFmtId="176" fontId="8" fillId="0" borderId="17" xfId="2" applyNumberFormat="1" applyFont="1" applyFill="1" applyBorder="1" applyAlignment="1">
      <alignment horizontal="center" vertical="center"/>
    </xf>
    <xf numFmtId="41" fontId="8" fillId="3" borderId="24" xfId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41" fontId="8" fillId="0" borderId="24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1" fontId="10" fillId="4" borderId="6" xfId="1" applyFont="1" applyFill="1" applyBorder="1" applyAlignment="1">
      <alignment horizontal="center" vertical="center"/>
    </xf>
    <xf numFmtId="10" fontId="10" fillId="4" borderId="25" xfId="2" applyNumberFormat="1" applyFont="1" applyFill="1" applyBorder="1" applyAlignment="1">
      <alignment horizontal="center" vertical="center"/>
    </xf>
    <xf numFmtId="41" fontId="10" fillId="4" borderId="6" xfId="2" applyNumberFormat="1" applyFont="1" applyFill="1" applyBorder="1" applyAlignment="1">
      <alignment horizontal="center" vertical="center"/>
    </xf>
    <xf numFmtId="10" fontId="10" fillId="4" borderId="7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center" vertical="center"/>
    </xf>
    <xf numFmtId="10" fontId="10" fillId="0" borderId="0" xfId="2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1" fillId="0" borderId="0" xfId="2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696;&#49328;&#54028;&#53944;&#51109;_190801165550\&#54665;&#51221;&#51221;&#48372;%20&#49324;&#51204;&#44277;&#54364;%20&#47785;&#47197;\&#44277;&#44277;&#44396;&#47588;(&#50864;&#49440;&#44396;&#47588;)&#49892;&#51201;(2020.12.31.&#44592;&#514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 refreshError="1"/>
      <sheetData sheetId="1"/>
      <sheetData sheetId="2" refreshError="1"/>
      <sheetData sheetId="3">
        <row r="3">
          <cell r="M3">
            <v>7958400</v>
          </cell>
          <cell r="N3">
            <v>76080190</v>
          </cell>
          <cell r="O3">
            <v>39044220</v>
          </cell>
        </row>
        <row r="5">
          <cell r="B5" t="str">
            <v>구분</v>
          </cell>
          <cell r="F5" t="str">
            <v>부서명</v>
          </cell>
          <cell r="G5" t="str">
            <v>구매액</v>
          </cell>
          <cell r="M5" t="str">
            <v>중증장애인</v>
          </cell>
          <cell r="N5" t="str">
            <v>사회적기업</v>
          </cell>
          <cell r="O5" t="str">
            <v>장애인표준사업장</v>
          </cell>
        </row>
        <row r="6">
          <cell r="B6" t="str">
            <v>물품</v>
          </cell>
          <cell r="F6" t="str">
            <v>구민운동장</v>
          </cell>
          <cell r="G6">
            <v>150000</v>
          </cell>
          <cell r="M6" t="str">
            <v>X</v>
          </cell>
          <cell r="N6" t="str">
            <v>X</v>
          </cell>
          <cell r="O6" t="str">
            <v>X</v>
          </cell>
        </row>
        <row r="7">
          <cell r="B7" t="str">
            <v>물품</v>
          </cell>
          <cell r="F7" t="str">
            <v>제2구민운동장</v>
          </cell>
          <cell r="G7">
            <v>165000</v>
          </cell>
          <cell r="M7" t="str">
            <v>X</v>
          </cell>
          <cell r="N7" t="str">
            <v>X</v>
          </cell>
          <cell r="O7" t="str">
            <v>X</v>
          </cell>
        </row>
        <row r="8">
          <cell r="B8" t="str">
            <v>물품</v>
          </cell>
          <cell r="F8" t="str">
            <v>미성체육관</v>
          </cell>
          <cell r="G8">
            <v>59800</v>
          </cell>
          <cell r="M8" t="str">
            <v>X</v>
          </cell>
          <cell r="N8" t="str">
            <v>X</v>
          </cell>
          <cell r="O8" t="str">
            <v>X</v>
          </cell>
        </row>
        <row r="9">
          <cell r="B9" t="str">
            <v>물품</v>
          </cell>
          <cell r="F9" t="str">
            <v>선우체육관</v>
          </cell>
          <cell r="G9">
            <v>29900</v>
          </cell>
          <cell r="M9" t="str">
            <v>X</v>
          </cell>
          <cell r="N9" t="str">
            <v>X</v>
          </cell>
          <cell r="O9" t="str">
            <v>X</v>
          </cell>
        </row>
        <row r="10">
          <cell r="B10" t="str">
            <v>물품</v>
          </cell>
          <cell r="F10" t="str">
            <v>주차사업팀</v>
          </cell>
          <cell r="G10">
            <v>295200</v>
          </cell>
          <cell r="M10" t="str">
            <v>X</v>
          </cell>
          <cell r="N10" t="str">
            <v>X</v>
          </cell>
          <cell r="O10" t="str">
            <v>X</v>
          </cell>
        </row>
        <row r="11">
          <cell r="B11" t="str">
            <v>물품</v>
          </cell>
          <cell r="F11" t="str">
            <v>관악구민체육센터</v>
          </cell>
          <cell r="G11">
            <v>464970</v>
          </cell>
          <cell r="M11" t="str">
            <v>X</v>
          </cell>
          <cell r="N11" t="str">
            <v>X</v>
          </cell>
          <cell r="O11" t="str">
            <v>X</v>
          </cell>
        </row>
        <row r="12">
          <cell r="B12" t="str">
            <v>물품</v>
          </cell>
          <cell r="F12" t="str">
            <v>관악구민체육센터</v>
          </cell>
          <cell r="G12">
            <v>882200</v>
          </cell>
          <cell r="M12" t="str">
            <v>X</v>
          </cell>
          <cell r="N12" t="str">
            <v>○</v>
          </cell>
          <cell r="O12" t="str">
            <v>X</v>
          </cell>
        </row>
        <row r="13">
          <cell r="B13" t="str">
            <v>물품</v>
          </cell>
          <cell r="F13" t="str">
            <v>관악구민체육센터</v>
          </cell>
          <cell r="G13">
            <v>550000</v>
          </cell>
          <cell r="M13" t="str">
            <v>X</v>
          </cell>
          <cell r="N13" t="str">
            <v>X</v>
          </cell>
          <cell r="O13" t="str">
            <v>X</v>
          </cell>
        </row>
        <row r="14">
          <cell r="B14" t="str">
            <v>물품</v>
          </cell>
          <cell r="F14" t="str">
            <v>관악구민체육센터</v>
          </cell>
          <cell r="G14">
            <v>165000</v>
          </cell>
          <cell r="M14" t="str">
            <v>X</v>
          </cell>
          <cell r="N14" t="str">
            <v>X</v>
          </cell>
          <cell r="O14" t="str">
            <v>X</v>
          </cell>
        </row>
        <row r="15">
          <cell r="B15" t="str">
            <v>물품</v>
          </cell>
          <cell r="F15" t="str">
            <v>신림체육센터</v>
          </cell>
          <cell r="G15">
            <v>862910</v>
          </cell>
          <cell r="M15" t="str">
            <v>X</v>
          </cell>
          <cell r="N15" t="str">
            <v>X</v>
          </cell>
          <cell r="O15" t="str">
            <v>X</v>
          </cell>
        </row>
        <row r="16">
          <cell r="B16" t="str">
            <v>물품</v>
          </cell>
          <cell r="F16" t="str">
            <v>장군봉체육관</v>
          </cell>
          <cell r="G16">
            <v>16000</v>
          </cell>
          <cell r="M16" t="str">
            <v>X</v>
          </cell>
          <cell r="N16" t="str">
            <v>X</v>
          </cell>
          <cell r="O16" t="str">
            <v>X</v>
          </cell>
        </row>
        <row r="17">
          <cell r="B17" t="str">
            <v>물품</v>
          </cell>
          <cell r="F17" t="str">
            <v>까치산체육센터</v>
          </cell>
          <cell r="G17">
            <v>33000</v>
          </cell>
          <cell r="M17" t="str">
            <v>X</v>
          </cell>
          <cell r="N17" t="str">
            <v>X</v>
          </cell>
          <cell r="O17" t="str">
            <v>X</v>
          </cell>
        </row>
        <row r="18">
          <cell r="B18" t="str">
            <v>물품</v>
          </cell>
          <cell r="F18" t="str">
            <v>주차사업팀</v>
          </cell>
          <cell r="G18">
            <v>295200</v>
          </cell>
          <cell r="M18" t="str">
            <v>X</v>
          </cell>
          <cell r="N18" t="str">
            <v>X</v>
          </cell>
          <cell r="O18" t="str">
            <v>X</v>
          </cell>
        </row>
        <row r="19">
          <cell r="B19" t="str">
            <v>물품</v>
          </cell>
          <cell r="F19" t="str">
            <v>주차사업팀</v>
          </cell>
          <cell r="G19">
            <v>319550</v>
          </cell>
          <cell r="M19" t="str">
            <v>X</v>
          </cell>
          <cell r="N19" t="str">
            <v>X</v>
          </cell>
          <cell r="O19" t="str">
            <v>X</v>
          </cell>
        </row>
        <row r="20">
          <cell r="B20" t="str">
            <v>물품</v>
          </cell>
          <cell r="F20" t="str">
            <v>주차사업팀</v>
          </cell>
          <cell r="G20">
            <v>1138940</v>
          </cell>
          <cell r="M20" t="str">
            <v>X</v>
          </cell>
          <cell r="N20" t="str">
            <v>X</v>
          </cell>
          <cell r="O20" t="str">
            <v>X</v>
          </cell>
        </row>
        <row r="21">
          <cell r="B21" t="str">
            <v>공사</v>
          </cell>
          <cell r="F21" t="str">
            <v>관악구민체육센터</v>
          </cell>
          <cell r="G21">
            <v>295900</v>
          </cell>
          <cell r="M21" t="str">
            <v>X</v>
          </cell>
          <cell r="N21" t="str">
            <v>X</v>
          </cell>
          <cell r="O21" t="str">
            <v>X</v>
          </cell>
        </row>
        <row r="22">
          <cell r="B22" t="str">
            <v>공사</v>
          </cell>
          <cell r="F22" t="str">
            <v>관악구민체육센터</v>
          </cell>
          <cell r="G22">
            <v>110000</v>
          </cell>
          <cell r="M22" t="str">
            <v>X</v>
          </cell>
          <cell r="N22" t="str">
            <v>X</v>
          </cell>
          <cell r="O22" t="str">
            <v>X</v>
          </cell>
        </row>
        <row r="23">
          <cell r="B23" t="str">
            <v>물품</v>
          </cell>
          <cell r="F23" t="str">
            <v>관악구민체육센터</v>
          </cell>
          <cell r="G23">
            <v>1119000</v>
          </cell>
          <cell r="M23" t="str">
            <v>X</v>
          </cell>
          <cell r="N23" t="str">
            <v>X</v>
          </cell>
          <cell r="O23" t="str">
            <v>X</v>
          </cell>
        </row>
        <row r="24">
          <cell r="B24" t="str">
            <v>물품</v>
          </cell>
          <cell r="F24" t="str">
            <v>신림체육센터</v>
          </cell>
          <cell r="G24">
            <v>55000</v>
          </cell>
          <cell r="M24" t="str">
            <v>X</v>
          </cell>
          <cell r="N24" t="str">
            <v>X</v>
          </cell>
          <cell r="O24" t="str">
            <v>X</v>
          </cell>
        </row>
        <row r="25">
          <cell r="B25" t="str">
            <v>물품</v>
          </cell>
          <cell r="F25" t="str">
            <v>구민운동장</v>
          </cell>
          <cell r="G25">
            <v>375650</v>
          </cell>
          <cell r="M25" t="str">
            <v>X</v>
          </cell>
          <cell r="N25" t="str">
            <v>X</v>
          </cell>
          <cell r="O25" t="str">
            <v>X</v>
          </cell>
        </row>
        <row r="26">
          <cell r="B26" t="str">
            <v>물품</v>
          </cell>
          <cell r="F26" t="str">
            <v>장군봉체육관</v>
          </cell>
          <cell r="G26">
            <v>275000</v>
          </cell>
          <cell r="M26" t="str">
            <v>X</v>
          </cell>
          <cell r="N26" t="str">
            <v>X</v>
          </cell>
          <cell r="O26" t="str">
            <v>X</v>
          </cell>
        </row>
        <row r="27">
          <cell r="B27" t="str">
            <v>공사</v>
          </cell>
          <cell r="F27" t="str">
            <v>관악구민체육센터</v>
          </cell>
          <cell r="G27">
            <v>220000</v>
          </cell>
          <cell r="M27" t="str">
            <v>X</v>
          </cell>
          <cell r="N27" t="str">
            <v>X</v>
          </cell>
          <cell r="O27" t="str">
            <v>X</v>
          </cell>
        </row>
        <row r="28">
          <cell r="B28" t="str">
            <v>공사</v>
          </cell>
          <cell r="F28" t="str">
            <v>신림체육센터</v>
          </cell>
          <cell r="G28">
            <v>264000</v>
          </cell>
          <cell r="M28" t="str">
            <v>X</v>
          </cell>
          <cell r="N28" t="str">
            <v>X</v>
          </cell>
          <cell r="O28" t="str">
            <v>X</v>
          </cell>
        </row>
        <row r="29">
          <cell r="B29" t="str">
            <v>공사</v>
          </cell>
          <cell r="F29" t="str">
            <v>신림체육센터</v>
          </cell>
          <cell r="G29">
            <v>330000</v>
          </cell>
          <cell r="M29" t="str">
            <v>X</v>
          </cell>
          <cell r="N29" t="str">
            <v>X</v>
          </cell>
          <cell r="O29" t="str">
            <v>X</v>
          </cell>
        </row>
        <row r="30">
          <cell r="B30" t="str">
            <v>공사</v>
          </cell>
          <cell r="F30" t="str">
            <v>신림체육센터</v>
          </cell>
          <cell r="G30">
            <v>275000</v>
          </cell>
          <cell r="M30" t="str">
            <v>X</v>
          </cell>
          <cell r="N30" t="str">
            <v>X</v>
          </cell>
          <cell r="O30" t="str">
            <v>X</v>
          </cell>
        </row>
        <row r="31">
          <cell r="B31" t="str">
            <v>물품</v>
          </cell>
          <cell r="F31" t="str">
            <v>열린혁신팀</v>
          </cell>
          <cell r="G31">
            <v>5027000</v>
          </cell>
          <cell r="M31" t="str">
            <v>X</v>
          </cell>
          <cell r="N31" t="str">
            <v>○</v>
          </cell>
          <cell r="O31" t="str">
            <v>○</v>
          </cell>
        </row>
        <row r="32">
          <cell r="B32" t="str">
            <v>물품</v>
          </cell>
          <cell r="F32" t="str">
            <v>열린혁신팀</v>
          </cell>
          <cell r="G32">
            <v>211130</v>
          </cell>
          <cell r="M32" t="str">
            <v>X</v>
          </cell>
          <cell r="N32" t="str">
            <v>○</v>
          </cell>
          <cell r="O32" t="str">
            <v>○</v>
          </cell>
        </row>
        <row r="33">
          <cell r="B33" t="str">
            <v>물품</v>
          </cell>
          <cell r="F33" t="str">
            <v>경영지원팀</v>
          </cell>
          <cell r="G33">
            <v>12064800</v>
          </cell>
          <cell r="M33" t="str">
            <v>X</v>
          </cell>
          <cell r="N33" t="str">
            <v>○</v>
          </cell>
          <cell r="O33" t="str">
            <v>○</v>
          </cell>
        </row>
        <row r="34">
          <cell r="B34" t="str">
            <v>물품</v>
          </cell>
          <cell r="F34" t="str">
            <v>주차사업팀</v>
          </cell>
          <cell r="G34">
            <v>15081000</v>
          </cell>
          <cell r="M34" t="str">
            <v>X</v>
          </cell>
          <cell r="N34" t="str">
            <v>○</v>
          </cell>
          <cell r="O34" t="str">
            <v>○</v>
          </cell>
        </row>
        <row r="35">
          <cell r="B35" t="str">
            <v>물품</v>
          </cell>
          <cell r="F35" t="str">
            <v>구민운동장</v>
          </cell>
          <cell r="G35">
            <v>1005400</v>
          </cell>
          <cell r="M35" t="str">
            <v>X</v>
          </cell>
          <cell r="N35" t="str">
            <v>○</v>
          </cell>
          <cell r="O35" t="str">
            <v>○</v>
          </cell>
        </row>
        <row r="36">
          <cell r="B36" t="str">
            <v>물품</v>
          </cell>
          <cell r="F36" t="str">
            <v>구민운동장</v>
          </cell>
          <cell r="G36">
            <v>211130</v>
          </cell>
          <cell r="M36" t="str">
            <v>X</v>
          </cell>
          <cell r="N36" t="str">
            <v>○</v>
          </cell>
          <cell r="O36" t="str">
            <v>○</v>
          </cell>
        </row>
        <row r="37">
          <cell r="B37" t="str">
            <v>물품</v>
          </cell>
          <cell r="F37" t="str">
            <v>제2구민운동장</v>
          </cell>
          <cell r="G37">
            <v>2010800</v>
          </cell>
          <cell r="M37" t="str">
            <v>X</v>
          </cell>
          <cell r="N37" t="str">
            <v>○</v>
          </cell>
          <cell r="O37" t="str">
            <v>○</v>
          </cell>
        </row>
        <row r="38">
          <cell r="B38" t="str">
            <v>물품</v>
          </cell>
          <cell r="F38" t="str">
            <v>제2구민운동장</v>
          </cell>
          <cell r="G38">
            <v>422260</v>
          </cell>
          <cell r="M38" t="str">
            <v>X</v>
          </cell>
          <cell r="N38" t="str">
            <v>○</v>
          </cell>
          <cell r="O38" t="str">
            <v>○</v>
          </cell>
        </row>
        <row r="39">
          <cell r="B39" t="str">
            <v>물품</v>
          </cell>
          <cell r="F39" t="str">
            <v>환경에너지관리</v>
          </cell>
          <cell r="G39">
            <v>2010800</v>
          </cell>
          <cell r="M39" t="str">
            <v>X</v>
          </cell>
          <cell r="N39" t="str">
            <v>○</v>
          </cell>
          <cell r="O39" t="str">
            <v>○</v>
          </cell>
        </row>
        <row r="40">
          <cell r="B40" t="str">
            <v>물품</v>
          </cell>
          <cell r="F40" t="str">
            <v>열린혁신팀</v>
          </cell>
          <cell r="G40">
            <v>1150</v>
          </cell>
          <cell r="M40" t="str">
            <v>X</v>
          </cell>
          <cell r="N40" t="str">
            <v>X</v>
          </cell>
          <cell r="O40" t="str">
            <v>X</v>
          </cell>
        </row>
        <row r="41">
          <cell r="B41" t="str">
            <v>물품</v>
          </cell>
          <cell r="F41" t="str">
            <v>관악구민체육센터</v>
          </cell>
          <cell r="G41">
            <v>1800000</v>
          </cell>
          <cell r="M41" t="str">
            <v>X</v>
          </cell>
          <cell r="N41" t="str">
            <v>X</v>
          </cell>
          <cell r="O41" t="str">
            <v>X</v>
          </cell>
        </row>
        <row r="42">
          <cell r="B42" t="str">
            <v>물품</v>
          </cell>
          <cell r="F42" t="str">
            <v>국사봉체육관</v>
          </cell>
          <cell r="G42">
            <v>27500</v>
          </cell>
          <cell r="M42" t="str">
            <v>X</v>
          </cell>
          <cell r="N42" t="str">
            <v>X</v>
          </cell>
          <cell r="O42" t="str">
            <v>X</v>
          </cell>
        </row>
        <row r="43">
          <cell r="B43" t="str">
            <v>물품</v>
          </cell>
          <cell r="F43" t="str">
            <v>청룡산체육관</v>
          </cell>
          <cell r="G43">
            <v>29900</v>
          </cell>
          <cell r="M43" t="str">
            <v>X</v>
          </cell>
          <cell r="N43" t="str">
            <v>X</v>
          </cell>
          <cell r="O43" t="str">
            <v>X</v>
          </cell>
        </row>
        <row r="44">
          <cell r="B44" t="str">
            <v>용역</v>
          </cell>
          <cell r="F44" t="str">
            <v>신림체육센터</v>
          </cell>
          <cell r="G44">
            <v>1140000</v>
          </cell>
          <cell r="M44" t="str">
            <v>X</v>
          </cell>
          <cell r="N44" t="str">
            <v>X</v>
          </cell>
          <cell r="O44" t="str">
            <v>X</v>
          </cell>
        </row>
        <row r="45">
          <cell r="B45" t="str">
            <v>용역</v>
          </cell>
          <cell r="F45" t="str">
            <v>제2구민운동장</v>
          </cell>
          <cell r="G45">
            <v>968000</v>
          </cell>
          <cell r="M45" t="str">
            <v>X</v>
          </cell>
          <cell r="N45" t="str">
            <v>X</v>
          </cell>
          <cell r="O45" t="str">
            <v>X</v>
          </cell>
        </row>
        <row r="46">
          <cell r="B46" t="str">
            <v>공사</v>
          </cell>
          <cell r="F46" t="str">
            <v>관악구민체육센터</v>
          </cell>
          <cell r="G46">
            <v>360000</v>
          </cell>
          <cell r="M46" t="str">
            <v>X</v>
          </cell>
          <cell r="N46" t="str">
            <v>X</v>
          </cell>
          <cell r="O46" t="str">
            <v>X</v>
          </cell>
        </row>
        <row r="47">
          <cell r="B47" t="str">
            <v>공사</v>
          </cell>
          <cell r="F47" t="str">
            <v>관악구민체육센터</v>
          </cell>
          <cell r="G47">
            <v>1944800</v>
          </cell>
          <cell r="M47" t="str">
            <v>X</v>
          </cell>
          <cell r="N47" t="str">
            <v>X</v>
          </cell>
          <cell r="O47" t="str">
            <v>X</v>
          </cell>
        </row>
        <row r="48">
          <cell r="B48" t="str">
            <v>공사</v>
          </cell>
          <cell r="F48" t="str">
            <v>관악구민체육센터</v>
          </cell>
          <cell r="G48">
            <v>1446500</v>
          </cell>
          <cell r="M48" t="str">
            <v>X</v>
          </cell>
          <cell r="N48" t="str">
            <v>X</v>
          </cell>
          <cell r="O48" t="str">
            <v>X</v>
          </cell>
        </row>
        <row r="49">
          <cell r="B49" t="str">
            <v>공사</v>
          </cell>
          <cell r="F49" t="str">
            <v>구민운동장</v>
          </cell>
          <cell r="G49">
            <v>660000</v>
          </cell>
          <cell r="M49" t="str">
            <v>X</v>
          </cell>
          <cell r="N49" t="str">
            <v>X</v>
          </cell>
          <cell r="O49" t="str">
            <v>X</v>
          </cell>
        </row>
        <row r="50">
          <cell r="B50" t="str">
            <v>용역</v>
          </cell>
          <cell r="F50" t="str">
            <v>관악구민체육센터</v>
          </cell>
          <cell r="G50">
            <v>1824000</v>
          </cell>
          <cell r="M50" t="str">
            <v>X</v>
          </cell>
          <cell r="N50" t="str">
            <v>X</v>
          </cell>
          <cell r="O50" t="str">
            <v>X</v>
          </cell>
        </row>
        <row r="51">
          <cell r="B51" t="str">
            <v>용역</v>
          </cell>
          <cell r="F51" t="str">
            <v>구민운동장</v>
          </cell>
          <cell r="G51">
            <v>1254000</v>
          </cell>
          <cell r="M51" t="str">
            <v>X</v>
          </cell>
          <cell r="N51" t="str">
            <v>X</v>
          </cell>
          <cell r="O51" t="str">
            <v>X</v>
          </cell>
        </row>
        <row r="52">
          <cell r="B52" t="str">
            <v>용역</v>
          </cell>
          <cell r="F52" t="str">
            <v>국사봉체육관</v>
          </cell>
          <cell r="G52">
            <v>1026000</v>
          </cell>
          <cell r="M52" t="str">
            <v>X</v>
          </cell>
          <cell r="N52" t="str">
            <v>X</v>
          </cell>
          <cell r="O52" t="str">
            <v>X</v>
          </cell>
        </row>
        <row r="53">
          <cell r="B53" t="str">
            <v>용역</v>
          </cell>
          <cell r="F53" t="str">
            <v>미성체육관</v>
          </cell>
          <cell r="G53">
            <v>1140000</v>
          </cell>
          <cell r="M53" t="str">
            <v>X</v>
          </cell>
          <cell r="N53" t="str">
            <v>X</v>
          </cell>
          <cell r="O53" t="str">
            <v>X</v>
          </cell>
        </row>
        <row r="54">
          <cell r="B54" t="str">
            <v>용역</v>
          </cell>
          <cell r="F54" t="str">
            <v>청룡산체육관</v>
          </cell>
          <cell r="G54">
            <v>1140000</v>
          </cell>
          <cell r="M54" t="str">
            <v>X</v>
          </cell>
          <cell r="N54" t="str">
            <v>X</v>
          </cell>
          <cell r="O54" t="str">
            <v>X</v>
          </cell>
        </row>
        <row r="55">
          <cell r="B55" t="str">
            <v>용역</v>
          </cell>
          <cell r="F55" t="str">
            <v>장군봉체육관</v>
          </cell>
          <cell r="G55">
            <v>1140000</v>
          </cell>
          <cell r="M55" t="str">
            <v>X</v>
          </cell>
          <cell r="N55" t="str">
            <v>X</v>
          </cell>
          <cell r="O55" t="str">
            <v>X</v>
          </cell>
        </row>
        <row r="56">
          <cell r="B56" t="str">
            <v>용역</v>
          </cell>
          <cell r="F56" t="str">
            <v>까치산체육센터</v>
          </cell>
          <cell r="G56">
            <v>1140000</v>
          </cell>
          <cell r="M56" t="str">
            <v>X</v>
          </cell>
          <cell r="N56" t="str">
            <v>X</v>
          </cell>
          <cell r="O56" t="str">
            <v>X</v>
          </cell>
        </row>
        <row r="57">
          <cell r="B57" t="str">
            <v>용역</v>
          </cell>
          <cell r="F57" t="str">
            <v>선우체육관</v>
          </cell>
          <cell r="G57">
            <v>1140000</v>
          </cell>
          <cell r="M57" t="str">
            <v>X</v>
          </cell>
          <cell r="N57" t="str">
            <v>X</v>
          </cell>
          <cell r="O57" t="str">
            <v>X</v>
          </cell>
        </row>
        <row r="58">
          <cell r="B58" t="str">
            <v>용역</v>
          </cell>
          <cell r="F58" t="str">
            <v>환경에너지관리</v>
          </cell>
          <cell r="G58">
            <v>2736000</v>
          </cell>
          <cell r="M58" t="str">
            <v>X</v>
          </cell>
          <cell r="N58" t="str">
            <v>X</v>
          </cell>
          <cell r="O58" t="str">
            <v>X</v>
          </cell>
        </row>
        <row r="59">
          <cell r="B59" t="str">
            <v>물품</v>
          </cell>
          <cell r="F59" t="str">
            <v>열린혁신팀</v>
          </cell>
          <cell r="G59">
            <v>104870</v>
          </cell>
          <cell r="M59" t="str">
            <v>X</v>
          </cell>
          <cell r="N59" t="str">
            <v>X</v>
          </cell>
          <cell r="O59" t="str">
            <v>X</v>
          </cell>
        </row>
        <row r="60">
          <cell r="B60" t="str">
            <v>공사</v>
          </cell>
          <cell r="F60" t="str">
            <v>관악구민체육센터</v>
          </cell>
          <cell r="G60">
            <v>864600</v>
          </cell>
          <cell r="M60" t="str">
            <v>X</v>
          </cell>
          <cell r="N60" t="str">
            <v>X</v>
          </cell>
          <cell r="O60" t="str">
            <v>X</v>
          </cell>
        </row>
        <row r="61">
          <cell r="B61" t="str">
            <v>공사</v>
          </cell>
          <cell r="F61" t="str">
            <v>관악구민체육센터</v>
          </cell>
          <cell r="G61">
            <v>1061280</v>
          </cell>
          <cell r="M61" t="str">
            <v>X</v>
          </cell>
          <cell r="N61" t="str">
            <v>X</v>
          </cell>
          <cell r="O61" t="str">
            <v>X</v>
          </cell>
        </row>
        <row r="62">
          <cell r="B62" t="str">
            <v>공사</v>
          </cell>
          <cell r="F62" t="str">
            <v>신림체육센터</v>
          </cell>
          <cell r="G62">
            <v>627000</v>
          </cell>
          <cell r="M62" t="str">
            <v>X</v>
          </cell>
          <cell r="N62" t="str">
            <v>X</v>
          </cell>
          <cell r="O62" t="str">
            <v>X</v>
          </cell>
        </row>
        <row r="63">
          <cell r="B63" t="str">
            <v>공사</v>
          </cell>
          <cell r="F63" t="str">
            <v>구청사지하주차장</v>
          </cell>
          <cell r="G63">
            <v>330000</v>
          </cell>
          <cell r="M63" t="str">
            <v>X</v>
          </cell>
          <cell r="N63" t="str">
            <v>X</v>
          </cell>
          <cell r="O63" t="str">
            <v>X</v>
          </cell>
        </row>
        <row r="64">
          <cell r="B64" t="str">
            <v>물품</v>
          </cell>
          <cell r="F64" t="str">
            <v>관악구민체육센터</v>
          </cell>
          <cell r="G64">
            <v>3096350</v>
          </cell>
          <cell r="M64" t="str">
            <v>X</v>
          </cell>
          <cell r="N64" t="str">
            <v>X</v>
          </cell>
          <cell r="O64" t="str">
            <v>X</v>
          </cell>
        </row>
        <row r="65">
          <cell r="B65" t="str">
            <v>물품</v>
          </cell>
          <cell r="F65" t="str">
            <v>관악구민체육센터</v>
          </cell>
          <cell r="G65">
            <v>226270</v>
          </cell>
          <cell r="M65" t="str">
            <v>X</v>
          </cell>
          <cell r="N65" t="str">
            <v>X</v>
          </cell>
          <cell r="O65" t="str">
            <v>X</v>
          </cell>
        </row>
        <row r="66">
          <cell r="B66" t="str">
            <v>물품</v>
          </cell>
          <cell r="F66" t="str">
            <v>까치산체육센터</v>
          </cell>
          <cell r="G66">
            <v>359830</v>
          </cell>
          <cell r="M66" t="str">
            <v>X</v>
          </cell>
          <cell r="N66" t="str">
            <v>X</v>
          </cell>
          <cell r="O66" t="str">
            <v>X</v>
          </cell>
        </row>
        <row r="67">
          <cell r="B67" t="str">
            <v>물품</v>
          </cell>
          <cell r="F67" t="str">
            <v>주차사업팀</v>
          </cell>
          <cell r="G67">
            <v>156090</v>
          </cell>
          <cell r="M67" t="str">
            <v>X</v>
          </cell>
          <cell r="N67" t="str">
            <v>X</v>
          </cell>
          <cell r="O67" t="str">
            <v>X</v>
          </cell>
        </row>
        <row r="68">
          <cell r="B68" t="str">
            <v>물품</v>
          </cell>
          <cell r="F68" t="str">
            <v>별빛내린천</v>
          </cell>
          <cell r="G68">
            <v>101200</v>
          </cell>
          <cell r="M68" t="str">
            <v>X</v>
          </cell>
          <cell r="N68" t="str">
            <v>○</v>
          </cell>
          <cell r="O68" t="str">
            <v>X</v>
          </cell>
        </row>
        <row r="69">
          <cell r="B69" t="str">
            <v>공사</v>
          </cell>
          <cell r="F69" t="str">
            <v>관악구민체육센터</v>
          </cell>
          <cell r="G69">
            <v>55000</v>
          </cell>
          <cell r="M69" t="str">
            <v>X</v>
          </cell>
          <cell r="N69" t="str">
            <v>X</v>
          </cell>
          <cell r="O69" t="str">
            <v>X</v>
          </cell>
        </row>
        <row r="70">
          <cell r="B70" t="str">
            <v>공사</v>
          </cell>
          <cell r="F70" t="str">
            <v>신림체육센터</v>
          </cell>
          <cell r="G70">
            <v>369600</v>
          </cell>
          <cell r="M70" t="str">
            <v>X</v>
          </cell>
          <cell r="N70" t="str">
            <v>X</v>
          </cell>
          <cell r="O70" t="str">
            <v>X</v>
          </cell>
        </row>
        <row r="71">
          <cell r="B71" t="str">
            <v>공사</v>
          </cell>
          <cell r="F71" t="str">
            <v>제2구민운동장</v>
          </cell>
          <cell r="G71">
            <v>214500</v>
          </cell>
          <cell r="M71" t="str">
            <v>X</v>
          </cell>
          <cell r="N71" t="str">
            <v>X</v>
          </cell>
          <cell r="O71" t="str">
            <v>X</v>
          </cell>
        </row>
        <row r="72">
          <cell r="B72" t="str">
            <v>공사</v>
          </cell>
          <cell r="F72" t="str">
            <v>장군봉체육관</v>
          </cell>
          <cell r="G72">
            <v>440000</v>
          </cell>
          <cell r="M72" t="str">
            <v>X</v>
          </cell>
          <cell r="N72" t="str">
            <v>X</v>
          </cell>
          <cell r="O72" t="str">
            <v>X</v>
          </cell>
        </row>
        <row r="73">
          <cell r="B73" t="str">
            <v>공사</v>
          </cell>
          <cell r="F73" t="str">
            <v>주차사업팀</v>
          </cell>
          <cell r="G73">
            <v>1155000</v>
          </cell>
          <cell r="M73" t="str">
            <v>X</v>
          </cell>
          <cell r="N73" t="str">
            <v>X</v>
          </cell>
          <cell r="O73" t="str">
            <v>X</v>
          </cell>
        </row>
        <row r="74">
          <cell r="B74" t="str">
            <v>물품</v>
          </cell>
          <cell r="F74" t="str">
            <v>경영지원팀</v>
          </cell>
          <cell r="G74">
            <v>1434400</v>
          </cell>
          <cell r="M74" t="str">
            <v>X</v>
          </cell>
          <cell r="N74" t="str">
            <v>○</v>
          </cell>
          <cell r="O74" t="str">
            <v>X</v>
          </cell>
        </row>
        <row r="75">
          <cell r="B75" t="str">
            <v>물품</v>
          </cell>
          <cell r="F75" t="str">
            <v>관악구민체육센터</v>
          </cell>
          <cell r="G75">
            <v>679800</v>
          </cell>
          <cell r="M75" t="str">
            <v>X</v>
          </cell>
          <cell r="N75" t="str">
            <v>X</v>
          </cell>
          <cell r="O75" t="str">
            <v>X</v>
          </cell>
        </row>
        <row r="76">
          <cell r="B76" t="str">
            <v>물품</v>
          </cell>
          <cell r="F76" t="str">
            <v>관악구민체육센터</v>
          </cell>
          <cell r="G76">
            <v>138000</v>
          </cell>
          <cell r="M76" t="str">
            <v>X</v>
          </cell>
          <cell r="N76" t="str">
            <v>○</v>
          </cell>
          <cell r="O76" t="str">
            <v>X</v>
          </cell>
        </row>
        <row r="77">
          <cell r="B77" t="str">
            <v>물품</v>
          </cell>
          <cell r="F77" t="str">
            <v>관악구민체육센터</v>
          </cell>
          <cell r="G77">
            <v>530000</v>
          </cell>
          <cell r="M77" t="str">
            <v>○</v>
          </cell>
          <cell r="N77" t="str">
            <v>○</v>
          </cell>
          <cell r="O77" t="str">
            <v>X</v>
          </cell>
        </row>
        <row r="78">
          <cell r="B78" t="str">
            <v>물품</v>
          </cell>
          <cell r="F78" t="str">
            <v>관악구민체육센터</v>
          </cell>
          <cell r="G78">
            <v>330000</v>
          </cell>
          <cell r="M78" t="str">
            <v>X</v>
          </cell>
          <cell r="N78" t="str">
            <v>X</v>
          </cell>
          <cell r="O78" t="str">
            <v>X</v>
          </cell>
        </row>
        <row r="79">
          <cell r="B79" t="str">
            <v>물품</v>
          </cell>
          <cell r="F79" t="str">
            <v>관악구민체육센터</v>
          </cell>
          <cell r="G79">
            <v>310000</v>
          </cell>
          <cell r="M79" t="str">
            <v>X</v>
          </cell>
          <cell r="N79" t="str">
            <v>○</v>
          </cell>
          <cell r="O79" t="str">
            <v>X</v>
          </cell>
        </row>
        <row r="80">
          <cell r="B80" t="str">
            <v>물품</v>
          </cell>
          <cell r="F80" t="str">
            <v>관악구민체육센터</v>
          </cell>
          <cell r="G80">
            <v>1285900</v>
          </cell>
          <cell r="M80" t="str">
            <v>X</v>
          </cell>
          <cell r="N80" t="str">
            <v>○</v>
          </cell>
          <cell r="O80" t="str">
            <v>X</v>
          </cell>
        </row>
        <row r="81">
          <cell r="B81" t="str">
            <v>물품</v>
          </cell>
          <cell r="F81" t="str">
            <v>관악구민체육센터</v>
          </cell>
          <cell r="G81">
            <v>402820</v>
          </cell>
          <cell r="M81" t="str">
            <v>X</v>
          </cell>
          <cell r="N81" t="str">
            <v>X</v>
          </cell>
          <cell r="O81" t="str">
            <v>X</v>
          </cell>
        </row>
        <row r="82">
          <cell r="B82" t="str">
            <v>물품</v>
          </cell>
          <cell r="F82" t="str">
            <v>미성체육관</v>
          </cell>
          <cell r="G82">
            <v>29900</v>
          </cell>
          <cell r="M82" t="str">
            <v>X</v>
          </cell>
          <cell r="N82" t="str">
            <v>X</v>
          </cell>
          <cell r="O82" t="str">
            <v>X</v>
          </cell>
        </row>
        <row r="83">
          <cell r="B83" t="str">
            <v>물품</v>
          </cell>
          <cell r="F83" t="str">
            <v>미성체육관</v>
          </cell>
          <cell r="G83">
            <v>29900</v>
          </cell>
          <cell r="M83" t="str">
            <v>X</v>
          </cell>
          <cell r="N83" t="str">
            <v>X</v>
          </cell>
          <cell r="O83" t="str">
            <v>X</v>
          </cell>
        </row>
        <row r="84">
          <cell r="B84" t="str">
            <v>물품</v>
          </cell>
          <cell r="F84" t="str">
            <v>장군봉체육관</v>
          </cell>
          <cell r="G84">
            <v>16000</v>
          </cell>
          <cell r="M84" t="str">
            <v>X</v>
          </cell>
          <cell r="N84" t="str">
            <v>X</v>
          </cell>
          <cell r="O84" t="str">
            <v>X</v>
          </cell>
        </row>
        <row r="85">
          <cell r="B85" t="str">
            <v>물품</v>
          </cell>
          <cell r="F85" t="str">
            <v>까치산체육센터</v>
          </cell>
          <cell r="G85">
            <v>144000</v>
          </cell>
          <cell r="M85" t="str">
            <v>X</v>
          </cell>
          <cell r="N85" t="str">
            <v>X</v>
          </cell>
          <cell r="O85" t="str">
            <v>X</v>
          </cell>
        </row>
        <row r="86">
          <cell r="B86" t="str">
            <v>물품</v>
          </cell>
          <cell r="F86" t="str">
            <v>선우체육관</v>
          </cell>
          <cell r="G86">
            <v>29900</v>
          </cell>
          <cell r="M86" t="str">
            <v>X</v>
          </cell>
          <cell r="N86" t="str">
            <v>X</v>
          </cell>
          <cell r="O86" t="str">
            <v>X</v>
          </cell>
        </row>
        <row r="87">
          <cell r="B87" t="str">
            <v>물품</v>
          </cell>
          <cell r="F87" t="str">
            <v>주차사업팀</v>
          </cell>
          <cell r="G87">
            <v>25420</v>
          </cell>
          <cell r="M87" t="str">
            <v>X</v>
          </cell>
          <cell r="N87" t="str">
            <v>X</v>
          </cell>
          <cell r="O87" t="str">
            <v>X</v>
          </cell>
        </row>
        <row r="88">
          <cell r="B88" t="str">
            <v>공사</v>
          </cell>
          <cell r="F88" t="str">
            <v>관악구민체육센터</v>
          </cell>
          <cell r="G88">
            <v>1827650</v>
          </cell>
          <cell r="M88" t="str">
            <v>X</v>
          </cell>
          <cell r="N88" t="str">
            <v>X</v>
          </cell>
          <cell r="O88" t="str">
            <v>X</v>
          </cell>
        </row>
        <row r="89">
          <cell r="B89" t="str">
            <v>공사</v>
          </cell>
          <cell r="F89" t="str">
            <v>관악구민체육센터</v>
          </cell>
          <cell r="G89">
            <v>165000</v>
          </cell>
          <cell r="M89" t="str">
            <v>X</v>
          </cell>
          <cell r="N89" t="str">
            <v>X</v>
          </cell>
          <cell r="O89" t="str">
            <v>X</v>
          </cell>
        </row>
        <row r="90">
          <cell r="B90" t="str">
            <v>공사</v>
          </cell>
          <cell r="F90" t="str">
            <v>장군봉체육관</v>
          </cell>
          <cell r="G90">
            <v>132000</v>
          </cell>
          <cell r="M90" t="str">
            <v>X</v>
          </cell>
          <cell r="N90" t="str">
            <v>X</v>
          </cell>
          <cell r="O90" t="str">
            <v>X</v>
          </cell>
        </row>
        <row r="91">
          <cell r="B91" t="str">
            <v>공사</v>
          </cell>
          <cell r="F91" t="str">
            <v>주차사업팀</v>
          </cell>
          <cell r="G91">
            <v>466400</v>
          </cell>
          <cell r="M91" t="str">
            <v>X</v>
          </cell>
          <cell r="N91" t="str">
            <v>X</v>
          </cell>
          <cell r="O91" t="str">
            <v>X</v>
          </cell>
        </row>
        <row r="92">
          <cell r="B92" t="str">
            <v>물품</v>
          </cell>
          <cell r="F92" t="str">
            <v>경영지원팀</v>
          </cell>
          <cell r="G92">
            <v>53400</v>
          </cell>
          <cell r="M92" t="str">
            <v>X</v>
          </cell>
          <cell r="N92" t="str">
            <v>X</v>
          </cell>
          <cell r="O92" t="str">
            <v>X</v>
          </cell>
        </row>
        <row r="93">
          <cell r="B93" t="str">
            <v>물품</v>
          </cell>
          <cell r="F93" t="str">
            <v>열린혁신팀</v>
          </cell>
          <cell r="G93">
            <v>790000</v>
          </cell>
          <cell r="M93" t="str">
            <v>X</v>
          </cell>
          <cell r="N93" t="str">
            <v>X</v>
          </cell>
          <cell r="O93" t="str">
            <v>X</v>
          </cell>
        </row>
        <row r="94">
          <cell r="B94" t="str">
            <v>물품</v>
          </cell>
          <cell r="F94" t="str">
            <v>관악구민체육센터</v>
          </cell>
          <cell r="G94">
            <v>27060</v>
          </cell>
          <cell r="M94" t="str">
            <v>X</v>
          </cell>
          <cell r="N94" t="str">
            <v>X</v>
          </cell>
          <cell r="O94" t="str">
            <v>X</v>
          </cell>
        </row>
        <row r="95">
          <cell r="B95" t="str">
            <v>물품</v>
          </cell>
          <cell r="F95" t="str">
            <v>관악구민체육센터</v>
          </cell>
          <cell r="G95">
            <v>316800</v>
          </cell>
          <cell r="M95" t="str">
            <v>X</v>
          </cell>
          <cell r="N95" t="str">
            <v>X</v>
          </cell>
          <cell r="O95" t="str">
            <v>X</v>
          </cell>
        </row>
        <row r="96">
          <cell r="B96" t="str">
            <v>물품</v>
          </cell>
          <cell r="F96" t="str">
            <v>관악구민체육센터</v>
          </cell>
          <cell r="G96">
            <v>396000</v>
          </cell>
          <cell r="M96" t="str">
            <v>X</v>
          </cell>
          <cell r="N96" t="str">
            <v>○</v>
          </cell>
          <cell r="O96" t="str">
            <v>○</v>
          </cell>
        </row>
        <row r="97">
          <cell r="B97" t="str">
            <v>물품</v>
          </cell>
          <cell r="F97" t="str">
            <v>신림체육센터</v>
          </cell>
          <cell r="G97">
            <v>55000</v>
          </cell>
          <cell r="M97" t="str">
            <v>X</v>
          </cell>
          <cell r="N97" t="str">
            <v>X</v>
          </cell>
          <cell r="O97" t="str">
            <v>X</v>
          </cell>
        </row>
        <row r="98">
          <cell r="B98" t="str">
            <v>물품</v>
          </cell>
          <cell r="F98" t="str">
            <v>주차사업팀</v>
          </cell>
          <cell r="G98">
            <v>550000</v>
          </cell>
          <cell r="M98" t="str">
            <v>X</v>
          </cell>
          <cell r="N98" t="str">
            <v>X</v>
          </cell>
          <cell r="O98" t="str">
            <v>X</v>
          </cell>
        </row>
        <row r="99">
          <cell r="B99" t="str">
            <v>물품</v>
          </cell>
          <cell r="F99" t="str">
            <v>주차사업팀</v>
          </cell>
          <cell r="G99">
            <v>44000</v>
          </cell>
          <cell r="M99" t="str">
            <v>X</v>
          </cell>
          <cell r="N99" t="str">
            <v>○</v>
          </cell>
          <cell r="O99" t="str">
            <v>X</v>
          </cell>
        </row>
        <row r="100">
          <cell r="B100" t="str">
            <v>물품</v>
          </cell>
          <cell r="F100" t="str">
            <v>별빛내린천</v>
          </cell>
          <cell r="G100">
            <v>1875000</v>
          </cell>
          <cell r="M100" t="str">
            <v>X</v>
          </cell>
          <cell r="N100" t="str">
            <v>X</v>
          </cell>
          <cell r="O100" t="str">
            <v>X</v>
          </cell>
        </row>
        <row r="101">
          <cell r="B101" t="str">
            <v>공사</v>
          </cell>
          <cell r="F101" t="str">
            <v>관악구민체육센터</v>
          </cell>
          <cell r="G101">
            <v>1449800</v>
          </cell>
          <cell r="M101" t="str">
            <v>X</v>
          </cell>
          <cell r="N101" t="str">
            <v>X</v>
          </cell>
          <cell r="O101" t="str">
            <v>X</v>
          </cell>
        </row>
        <row r="102">
          <cell r="B102" t="str">
            <v>공사</v>
          </cell>
          <cell r="F102" t="str">
            <v>관악구민체육센터</v>
          </cell>
          <cell r="G102">
            <v>512600</v>
          </cell>
          <cell r="M102" t="str">
            <v>X</v>
          </cell>
          <cell r="N102" t="str">
            <v>X</v>
          </cell>
          <cell r="O102" t="str">
            <v>X</v>
          </cell>
        </row>
        <row r="103">
          <cell r="B103" t="str">
            <v>공사</v>
          </cell>
          <cell r="F103" t="str">
            <v>신림체육센터</v>
          </cell>
          <cell r="G103">
            <v>1678050</v>
          </cell>
          <cell r="M103" t="str">
            <v>X</v>
          </cell>
          <cell r="N103" t="str">
            <v>X</v>
          </cell>
          <cell r="O103" t="str">
            <v>X</v>
          </cell>
        </row>
        <row r="104">
          <cell r="B104" t="str">
            <v>공사</v>
          </cell>
          <cell r="F104" t="str">
            <v>신림체육센터</v>
          </cell>
          <cell r="G104">
            <v>338800</v>
          </cell>
          <cell r="M104" t="str">
            <v>X</v>
          </cell>
          <cell r="N104" t="str">
            <v>X</v>
          </cell>
          <cell r="O104" t="str">
            <v>X</v>
          </cell>
        </row>
        <row r="105">
          <cell r="B105" t="str">
            <v>공사</v>
          </cell>
          <cell r="F105" t="str">
            <v>주차사업팀</v>
          </cell>
          <cell r="G105">
            <v>500000</v>
          </cell>
          <cell r="M105" t="str">
            <v>X</v>
          </cell>
          <cell r="N105" t="str">
            <v>X</v>
          </cell>
          <cell r="O105" t="str">
            <v>X</v>
          </cell>
        </row>
        <row r="106">
          <cell r="B106" t="str">
            <v>물품</v>
          </cell>
          <cell r="F106" t="str">
            <v>경영지원팀</v>
          </cell>
          <cell r="G106">
            <v>415830</v>
          </cell>
          <cell r="M106" t="str">
            <v>X</v>
          </cell>
          <cell r="N106" t="str">
            <v>X</v>
          </cell>
          <cell r="O106" t="str">
            <v>X</v>
          </cell>
        </row>
        <row r="107">
          <cell r="B107" t="str">
            <v>물품</v>
          </cell>
          <cell r="F107" t="str">
            <v>경영지원팀</v>
          </cell>
          <cell r="G107">
            <v>171600</v>
          </cell>
          <cell r="M107" t="str">
            <v>X</v>
          </cell>
          <cell r="N107" t="str">
            <v>X</v>
          </cell>
          <cell r="O107" t="str">
            <v>X</v>
          </cell>
        </row>
        <row r="108">
          <cell r="B108" t="str">
            <v>물품</v>
          </cell>
          <cell r="F108" t="str">
            <v>관악구민체육센터</v>
          </cell>
          <cell r="G108">
            <v>57200</v>
          </cell>
          <cell r="M108" t="str">
            <v>X</v>
          </cell>
          <cell r="N108" t="str">
            <v>X</v>
          </cell>
          <cell r="O108" t="str">
            <v>X</v>
          </cell>
        </row>
        <row r="109">
          <cell r="B109" t="str">
            <v>물품</v>
          </cell>
          <cell r="F109" t="str">
            <v>신림체육센터</v>
          </cell>
          <cell r="G109">
            <v>28600</v>
          </cell>
          <cell r="M109" t="str">
            <v>X</v>
          </cell>
          <cell r="N109" t="str">
            <v>X</v>
          </cell>
          <cell r="O109" t="str">
            <v>X</v>
          </cell>
        </row>
        <row r="110">
          <cell r="B110" t="str">
            <v>물품</v>
          </cell>
          <cell r="F110" t="str">
            <v>구민운동장</v>
          </cell>
          <cell r="G110">
            <v>57200</v>
          </cell>
          <cell r="M110" t="str">
            <v>X</v>
          </cell>
          <cell r="N110" t="str">
            <v>X</v>
          </cell>
          <cell r="O110" t="str">
            <v>X</v>
          </cell>
        </row>
        <row r="111">
          <cell r="B111" t="str">
            <v>물품</v>
          </cell>
          <cell r="F111" t="str">
            <v>국사봉체육관</v>
          </cell>
          <cell r="G111">
            <v>28600</v>
          </cell>
          <cell r="M111" t="str">
            <v>X</v>
          </cell>
          <cell r="N111" t="str">
            <v>X</v>
          </cell>
          <cell r="O111" t="str">
            <v>X</v>
          </cell>
        </row>
        <row r="112">
          <cell r="B112" t="str">
            <v>물품</v>
          </cell>
          <cell r="F112" t="str">
            <v>제2구민운동장</v>
          </cell>
          <cell r="G112">
            <v>28600</v>
          </cell>
          <cell r="M112" t="str">
            <v>X</v>
          </cell>
          <cell r="N112" t="str">
            <v>X</v>
          </cell>
          <cell r="O112" t="str">
            <v>X</v>
          </cell>
        </row>
        <row r="113">
          <cell r="B113" t="str">
            <v>물품</v>
          </cell>
          <cell r="F113" t="str">
            <v>미성체육관</v>
          </cell>
          <cell r="G113">
            <v>28600</v>
          </cell>
          <cell r="M113" t="str">
            <v>X</v>
          </cell>
          <cell r="N113" t="str">
            <v>X</v>
          </cell>
          <cell r="O113" t="str">
            <v>X</v>
          </cell>
        </row>
        <row r="114">
          <cell r="B114" t="str">
            <v>물품</v>
          </cell>
          <cell r="F114" t="str">
            <v>주차사업팀</v>
          </cell>
          <cell r="G114">
            <v>1455420</v>
          </cell>
          <cell r="M114" t="str">
            <v>X</v>
          </cell>
          <cell r="N114" t="str">
            <v>X</v>
          </cell>
          <cell r="O114" t="str">
            <v>X</v>
          </cell>
        </row>
        <row r="115">
          <cell r="B115" t="str">
            <v>물품</v>
          </cell>
          <cell r="F115" t="str">
            <v>주차사업팀</v>
          </cell>
          <cell r="G115">
            <v>85800</v>
          </cell>
          <cell r="M115" t="str">
            <v>X</v>
          </cell>
          <cell r="N115" t="str">
            <v>X</v>
          </cell>
          <cell r="O115" t="str">
            <v>X</v>
          </cell>
        </row>
        <row r="116">
          <cell r="B116" t="str">
            <v>물품</v>
          </cell>
          <cell r="F116" t="str">
            <v>별빛내린천</v>
          </cell>
          <cell r="G116">
            <v>85800</v>
          </cell>
          <cell r="M116" t="str">
            <v>X</v>
          </cell>
          <cell r="N116" t="str">
            <v>X</v>
          </cell>
          <cell r="O116" t="str">
            <v>X</v>
          </cell>
        </row>
        <row r="117">
          <cell r="B117" t="str">
            <v>물품</v>
          </cell>
          <cell r="F117" t="str">
            <v>환경에너지관리</v>
          </cell>
          <cell r="G117">
            <v>207910</v>
          </cell>
          <cell r="M117" t="str">
            <v>X</v>
          </cell>
          <cell r="N117" t="str">
            <v>X</v>
          </cell>
          <cell r="O117" t="str">
            <v>X</v>
          </cell>
        </row>
        <row r="118">
          <cell r="B118" t="str">
            <v>물품</v>
          </cell>
          <cell r="F118" t="str">
            <v>열린혁신팀</v>
          </cell>
          <cell r="G118">
            <v>4180</v>
          </cell>
          <cell r="M118" t="str">
            <v>X</v>
          </cell>
          <cell r="N118" t="str">
            <v>X</v>
          </cell>
          <cell r="O118" t="str">
            <v>X</v>
          </cell>
        </row>
        <row r="119">
          <cell r="B119" t="str">
            <v>물품</v>
          </cell>
          <cell r="F119" t="str">
            <v>구민운동장</v>
          </cell>
          <cell r="G119">
            <v>348700</v>
          </cell>
          <cell r="M119" t="str">
            <v>X</v>
          </cell>
          <cell r="N119" t="str">
            <v>X</v>
          </cell>
          <cell r="O119" t="str">
            <v>X</v>
          </cell>
        </row>
        <row r="120">
          <cell r="B120" t="str">
            <v>물품</v>
          </cell>
          <cell r="F120" t="str">
            <v>까치산체육센터</v>
          </cell>
          <cell r="G120">
            <v>77660</v>
          </cell>
          <cell r="M120" t="str">
            <v>X</v>
          </cell>
          <cell r="N120" t="str">
            <v>X</v>
          </cell>
          <cell r="O120" t="str">
            <v>X</v>
          </cell>
        </row>
        <row r="121">
          <cell r="B121" t="str">
            <v>물품</v>
          </cell>
          <cell r="F121" t="str">
            <v>별빛내린천</v>
          </cell>
          <cell r="G121">
            <v>35950</v>
          </cell>
          <cell r="M121" t="str">
            <v>X</v>
          </cell>
          <cell r="N121" t="str">
            <v>X</v>
          </cell>
          <cell r="O121" t="str">
            <v>X</v>
          </cell>
        </row>
        <row r="122">
          <cell r="B122" t="str">
            <v>물품</v>
          </cell>
          <cell r="F122" t="str">
            <v>관악구민체육센터</v>
          </cell>
          <cell r="G122">
            <v>165000</v>
          </cell>
          <cell r="M122" t="str">
            <v>X</v>
          </cell>
          <cell r="N122" t="str">
            <v>X</v>
          </cell>
          <cell r="O122" t="str">
            <v>X</v>
          </cell>
        </row>
        <row r="123">
          <cell r="B123" t="str">
            <v>물품</v>
          </cell>
          <cell r="F123" t="str">
            <v>청룡산체육관</v>
          </cell>
          <cell r="G123">
            <v>29900</v>
          </cell>
          <cell r="M123" t="str">
            <v>X</v>
          </cell>
          <cell r="N123" t="str">
            <v>X</v>
          </cell>
          <cell r="O123" t="str">
            <v>X</v>
          </cell>
        </row>
        <row r="124">
          <cell r="B124" t="str">
            <v>물품</v>
          </cell>
          <cell r="F124" t="str">
            <v>주차사업팀</v>
          </cell>
          <cell r="G124">
            <v>880000</v>
          </cell>
          <cell r="M124" t="str">
            <v>X</v>
          </cell>
          <cell r="N124" t="str">
            <v>X</v>
          </cell>
          <cell r="O124" t="str">
            <v>X</v>
          </cell>
        </row>
        <row r="125">
          <cell r="B125" t="str">
            <v>공사</v>
          </cell>
          <cell r="F125" t="str">
            <v>주차사업팀</v>
          </cell>
          <cell r="G125">
            <v>880000</v>
          </cell>
          <cell r="M125" t="str">
            <v>X</v>
          </cell>
          <cell r="N125" t="str">
            <v>X</v>
          </cell>
          <cell r="O125" t="str">
            <v>X</v>
          </cell>
        </row>
        <row r="126">
          <cell r="B126" t="str">
            <v>물품</v>
          </cell>
          <cell r="F126" t="str">
            <v>주차사업팀</v>
          </cell>
          <cell r="G126">
            <v>42950680</v>
          </cell>
          <cell r="M126" t="str">
            <v>X</v>
          </cell>
          <cell r="N126" t="str">
            <v>X</v>
          </cell>
          <cell r="O126" t="str">
            <v>X</v>
          </cell>
        </row>
        <row r="127">
          <cell r="B127" t="str">
            <v>물품</v>
          </cell>
          <cell r="F127" t="str">
            <v>주차사업팀</v>
          </cell>
          <cell r="G127">
            <v>21686470</v>
          </cell>
          <cell r="M127" t="str">
            <v>X</v>
          </cell>
          <cell r="N127" t="str">
            <v>X</v>
          </cell>
          <cell r="O127" t="str">
            <v>X</v>
          </cell>
        </row>
        <row r="128">
          <cell r="B128" t="str">
            <v>물품</v>
          </cell>
          <cell r="F128" t="str">
            <v>주차사업팀</v>
          </cell>
          <cell r="G128">
            <v>1295210</v>
          </cell>
          <cell r="M128" t="str">
            <v>X</v>
          </cell>
          <cell r="N128" t="str">
            <v>X</v>
          </cell>
          <cell r="O128" t="str">
            <v>X</v>
          </cell>
        </row>
        <row r="129">
          <cell r="B129" t="str">
            <v>물품</v>
          </cell>
          <cell r="F129" t="str">
            <v>경영지원팀</v>
          </cell>
          <cell r="G129">
            <v>311870</v>
          </cell>
          <cell r="M129" t="str">
            <v>X</v>
          </cell>
          <cell r="N129" t="str">
            <v>X</v>
          </cell>
          <cell r="O129" t="str">
            <v>X</v>
          </cell>
        </row>
        <row r="130">
          <cell r="B130" t="str">
            <v>물품</v>
          </cell>
          <cell r="F130" t="str">
            <v>관악구민체육센터</v>
          </cell>
          <cell r="G130">
            <v>519790</v>
          </cell>
          <cell r="M130" t="str">
            <v>X</v>
          </cell>
          <cell r="N130" t="str">
            <v>X</v>
          </cell>
          <cell r="O130" t="str">
            <v>X</v>
          </cell>
        </row>
        <row r="131">
          <cell r="B131" t="str">
            <v>물품</v>
          </cell>
          <cell r="F131" t="str">
            <v>신림체육센터</v>
          </cell>
          <cell r="G131">
            <v>311870</v>
          </cell>
          <cell r="M131" t="str">
            <v>X</v>
          </cell>
          <cell r="N131" t="str">
            <v>X</v>
          </cell>
          <cell r="O131" t="str">
            <v>X</v>
          </cell>
        </row>
        <row r="132">
          <cell r="B132" t="str">
            <v>물품</v>
          </cell>
          <cell r="F132" t="str">
            <v>국사봉체육관</v>
          </cell>
          <cell r="G132">
            <v>207910</v>
          </cell>
          <cell r="M132" t="str">
            <v>X</v>
          </cell>
          <cell r="N132" t="str">
            <v>X</v>
          </cell>
          <cell r="O132" t="str">
            <v>X</v>
          </cell>
        </row>
        <row r="133">
          <cell r="B133" t="str">
            <v>물품</v>
          </cell>
          <cell r="F133" t="str">
            <v>주차사업팀</v>
          </cell>
          <cell r="G133">
            <v>1559400</v>
          </cell>
          <cell r="M133" t="str">
            <v>X</v>
          </cell>
          <cell r="N133" t="str">
            <v>X</v>
          </cell>
          <cell r="O133" t="str">
            <v>X</v>
          </cell>
        </row>
        <row r="134">
          <cell r="B134" t="str">
            <v>물품</v>
          </cell>
          <cell r="F134" t="str">
            <v>별빛내린천</v>
          </cell>
          <cell r="G134">
            <v>207910</v>
          </cell>
          <cell r="M134" t="str">
            <v>X</v>
          </cell>
          <cell r="N134" t="str">
            <v>X</v>
          </cell>
          <cell r="O134" t="str">
            <v>X</v>
          </cell>
        </row>
        <row r="135">
          <cell r="B135" t="str">
            <v>물품</v>
          </cell>
          <cell r="F135" t="str">
            <v>주차사업팀</v>
          </cell>
          <cell r="G135">
            <v>4400</v>
          </cell>
          <cell r="M135" t="str">
            <v>X</v>
          </cell>
          <cell r="N135" t="str">
            <v>X</v>
          </cell>
          <cell r="O135" t="str">
            <v>X</v>
          </cell>
        </row>
        <row r="136">
          <cell r="B136" t="str">
            <v>물품</v>
          </cell>
          <cell r="F136" t="str">
            <v>경영지원팀</v>
          </cell>
          <cell r="G136">
            <v>53400</v>
          </cell>
          <cell r="M136" t="str">
            <v>X</v>
          </cell>
          <cell r="N136" t="str">
            <v>X</v>
          </cell>
          <cell r="O136" t="str">
            <v>X</v>
          </cell>
        </row>
        <row r="137">
          <cell r="B137" t="str">
            <v>물품</v>
          </cell>
          <cell r="F137" t="str">
            <v>경영지원팀</v>
          </cell>
          <cell r="G137">
            <v>418000</v>
          </cell>
          <cell r="M137" t="str">
            <v>X</v>
          </cell>
          <cell r="N137" t="str">
            <v>X</v>
          </cell>
          <cell r="O137" t="str">
            <v>X</v>
          </cell>
        </row>
        <row r="138">
          <cell r="B138" t="str">
            <v>물품</v>
          </cell>
          <cell r="F138" t="str">
            <v>관악구민체육센터</v>
          </cell>
          <cell r="G138">
            <v>296000</v>
          </cell>
          <cell r="M138" t="str">
            <v>X</v>
          </cell>
          <cell r="N138" t="str">
            <v>X</v>
          </cell>
          <cell r="O138" t="str">
            <v>X</v>
          </cell>
        </row>
        <row r="139">
          <cell r="B139" t="str">
            <v>물품</v>
          </cell>
          <cell r="F139" t="str">
            <v>주차사업팀</v>
          </cell>
          <cell r="G139">
            <v>418000</v>
          </cell>
          <cell r="M139" t="str">
            <v>X</v>
          </cell>
          <cell r="N139" t="str">
            <v>X</v>
          </cell>
          <cell r="O139" t="str">
            <v>X</v>
          </cell>
        </row>
        <row r="140">
          <cell r="B140" t="str">
            <v>물품</v>
          </cell>
          <cell r="F140" t="str">
            <v>주차사업팀</v>
          </cell>
          <cell r="G140">
            <v>66000</v>
          </cell>
          <cell r="M140" t="str">
            <v>X</v>
          </cell>
          <cell r="N140" t="str">
            <v>X</v>
          </cell>
          <cell r="O140" t="str">
            <v>X</v>
          </cell>
        </row>
        <row r="141">
          <cell r="B141" t="str">
            <v>물품</v>
          </cell>
          <cell r="F141" t="str">
            <v>주차사업팀</v>
          </cell>
          <cell r="G141">
            <v>1957500</v>
          </cell>
          <cell r="M141" t="str">
            <v>X</v>
          </cell>
          <cell r="N141" t="str">
            <v>X</v>
          </cell>
          <cell r="O141" t="str">
            <v>X</v>
          </cell>
        </row>
        <row r="142">
          <cell r="B142" t="str">
            <v>공사</v>
          </cell>
          <cell r="F142" t="str">
            <v>경영지원팀</v>
          </cell>
          <cell r="G142">
            <v>2804000</v>
          </cell>
          <cell r="M142" t="str">
            <v>X</v>
          </cell>
          <cell r="N142" t="str">
            <v>X</v>
          </cell>
          <cell r="O142" t="str">
            <v>X</v>
          </cell>
        </row>
        <row r="143">
          <cell r="B143" t="str">
            <v>공사</v>
          </cell>
          <cell r="F143" t="str">
            <v>경영지원팀</v>
          </cell>
          <cell r="G143">
            <v>800000</v>
          </cell>
          <cell r="M143" t="str">
            <v>X</v>
          </cell>
          <cell r="N143" t="str">
            <v>X</v>
          </cell>
          <cell r="O143" t="str">
            <v>X</v>
          </cell>
        </row>
        <row r="144">
          <cell r="B144" t="str">
            <v>공사</v>
          </cell>
          <cell r="F144" t="str">
            <v>주차사업팀</v>
          </cell>
          <cell r="G144">
            <v>550000</v>
          </cell>
          <cell r="M144" t="str">
            <v>X</v>
          </cell>
          <cell r="N144" t="str">
            <v>X</v>
          </cell>
          <cell r="O144" t="str">
            <v>X</v>
          </cell>
        </row>
        <row r="145">
          <cell r="B145" t="str">
            <v>물품</v>
          </cell>
          <cell r="F145" t="str">
            <v>주차사업팀</v>
          </cell>
          <cell r="G145">
            <v>17400000</v>
          </cell>
          <cell r="M145" t="str">
            <v>X</v>
          </cell>
          <cell r="N145" t="str">
            <v>X</v>
          </cell>
          <cell r="O145" t="str">
            <v>X</v>
          </cell>
        </row>
        <row r="146">
          <cell r="B146" t="str">
            <v>물품</v>
          </cell>
          <cell r="F146" t="str">
            <v>경영지원팀</v>
          </cell>
          <cell r="G146">
            <v>563650</v>
          </cell>
          <cell r="M146" t="str">
            <v>X</v>
          </cell>
          <cell r="N146" t="str">
            <v>X</v>
          </cell>
          <cell r="O146" t="str">
            <v>X</v>
          </cell>
        </row>
        <row r="147">
          <cell r="B147" t="str">
            <v>물품</v>
          </cell>
          <cell r="F147" t="str">
            <v>관악구민체육센터</v>
          </cell>
          <cell r="G147">
            <v>88000</v>
          </cell>
          <cell r="M147" t="str">
            <v>X</v>
          </cell>
          <cell r="N147" t="str">
            <v>X</v>
          </cell>
          <cell r="O147" t="str">
            <v>X</v>
          </cell>
        </row>
        <row r="148">
          <cell r="B148" t="str">
            <v>물품</v>
          </cell>
          <cell r="F148" t="str">
            <v>관악구민체육센터</v>
          </cell>
          <cell r="G148">
            <v>1089550</v>
          </cell>
          <cell r="M148" t="str">
            <v>X</v>
          </cell>
          <cell r="N148" t="str">
            <v>X</v>
          </cell>
          <cell r="O148" t="str">
            <v>X</v>
          </cell>
        </row>
        <row r="149">
          <cell r="B149" t="str">
            <v>물품</v>
          </cell>
          <cell r="F149" t="str">
            <v>미성체육관</v>
          </cell>
          <cell r="G149">
            <v>29900</v>
          </cell>
          <cell r="M149" t="str">
            <v>X</v>
          </cell>
          <cell r="N149" t="str">
            <v>X</v>
          </cell>
          <cell r="O149" t="str">
            <v>X</v>
          </cell>
        </row>
        <row r="150">
          <cell r="B150" t="str">
            <v>물품</v>
          </cell>
          <cell r="F150" t="str">
            <v>미성체육관</v>
          </cell>
          <cell r="G150">
            <v>29900</v>
          </cell>
          <cell r="M150" t="str">
            <v>X</v>
          </cell>
          <cell r="N150" t="str">
            <v>X</v>
          </cell>
          <cell r="O150" t="str">
            <v>X</v>
          </cell>
        </row>
        <row r="151">
          <cell r="B151" t="str">
            <v>물품</v>
          </cell>
          <cell r="F151" t="str">
            <v>선우체육관</v>
          </cell>
          <cell r="G151">
            <v>29900</v>
          </cell>
          <cell r="M151" t="str">
            <v>X</v>
          </cell>
          <cell r="N151" t="str">
            <v>X</v>
          </cell>
          <cell r="O151" t="str">
            <v>X</v>
          </cell>
        </row>
        <row r="152">
          <cell r="B152" t="str">
            <v>물품</v>
          </cell>
          <cell r="F152" t="str">
            <v>주차사업팀</v>
          </cell>
          <cell r="G152">
            <v>189200</v>
          </cell>
          <cell r="M152" t="str">
            <v>X</v>
          </cell>
          <cell r="N152" t="str">
            <v>X</v>
          </cell>
          <cell r="O152" t="str">
            <v>X</v>
          </cell>
        </row>
        <row r="153">
          <cell r="B153" t="str">
            <v>물품</v>
          </cell>
          <cell r="F153" t="str">
            <v>주차사업팀</v>
          </cell>
          <cell r="G153">
            <v>110000</v>
          </cell>
          <cell r="M153" t="str">
            <v>X</v>
          </cell>
          <cell r="N153" t="str">
            <v>X</v>
          </cell>
          <cell r="O153" t="str">
            <v>X</v>
          </cell>
        </row>
        <row r="154">
          <cell r="B154" t="str">
            <v>물품</v>
          </cell>
          <cell r="F154" t="str">
            <v>주차사업팀</v>
          </cell>
          <cell r="G154">
            <v>110000</v>
          </cell>
          <cell r="M154" t="str">
            <v>X</v>
          </cell>
          <cell r="N154" t="str">
            <v>X</v>
          </cell>
          <cell r="O154" t="str">
            <v>X</v>
          </cell>
        </row>
        <row r="155">
          <cell r="B155" t="str">
            <v>공사</v>
          </cell>
          <cell r="F155" t="str">
            <v>관악구민체육센터</v>
          </cell>
          <cell r="G155">
            <v>326000</v>
          </cell>
          <cell r="M155" t="str">
            <v>X</v>
          </cell>
          <cell r="N155" t="str">
            <v>X</v>
          </cell>
          <cell r="O155" t="str">
            <v>X</v>
          </cell>
        </row>
        <row r="156">
          <cell r="B156" t="str">
            <v>공사</v>
          </cell>
          <cell r="F156" t="str">
            <v>미성체육관</v>
          </cell>
          <cell r="G156">
            <v>264000</v>
          </cell>
          <cell r="M156" t="str">
            <v>X</v>
          </cell>
          <cell r="N156" t="str">
            <v>X</v>
          </cell>
          <cell r="O156" t="str">
            <v>X</v>
          </cell>
        </row>
        <row r="157">
          <cell r="B157" t="str">
            <v>공사</v>
          </cell>
          <cell r="F157" t="str">
            <v>미성체육관</v>
          </cell>
          <cell r="G157">
            <v>198000</v>
          </cell>
          <cell r="M157" t="str">
            <v>X</v>
          </cell>
          <cell r="N157" t="str">
            <v>X</v>
          </cell>
          <cell r="O157" t="str">
            <v>X</v>
          </cell>
        </row>
        <row r="158">
          <cell r="B158" t="str">
            <v>공사</v>
          </cell>
          <cell r="F158" t="str">
            <v>주차사업팀</v>
          </cell>
          <cell r="G158">
            <v>150000</v>
          </cell>
          <cell r="M158" t="str">
            <v>X</v>
          </cell>
          <cell r="N158" t="str">
            <v>X</v>
          </cell>
          <cell r="O158" t="str">
            <v>X</v>
          </cell>
        </row>
        <row r="159">
          <cell r="B159" t="str">
            <v>공사</v>
          </cell>
          <cell r="F159" t="str">
            <v>주차사업팀</v>
          </cell>
          <cell r="G159">
            <v>305800</v>
          </cell>
          <cell r="M159" t="str">
            <v>X</v>
          </cell>
          <cell r="N159" t="str">
            <v>X</v>
          </cell>
          <cell r="O159" t="str">
            <v>X</v>
          </cell>
        </row>
        <row r="160">
          <cell r="B160" t="str">
            <v>공사</v>
          </cell>
          <cell r="F160" t="str">
            <v>구청사지하주차장</v>
          </cell>
          <cell r="G160">
            <v>330000</v>
          </cell>
          <cell r="M160" t="str">
            <v>X</v>
          </cell>
          <cell r="N160" t="str">
            <v>X</v>
          </cell>
          <cell r="O160" t="str">
            <v>X</v>
          </cell>
        </row>
        <row r="161">
          <cell r="B161" t="str">
            <v>물품</v>
          </cell>
          <cell r="F161" t="str">
            <v>주차사업팀</v>
          </cell>
          <cell r="G161">
            <v>5618170</v>
          </cell>
          <cell r="M161" t="str">
            <v>X</v>
          </cell>
          <cell r="N161" t="str">
            <v>X</v>
          </cell>
          <cell r="O161" t="str">
            <v>X</v>
          </cell>
        </row>
        <row r="162">
          <cell r="B162" t="str">
            <v>물품</v>
          </cell>
          <cell r="F162" t="str">
            <v>주차사업팀</v>
          </cell>
          <cell r="G162">
            <v>24109490</v>
          </cell>
          <cell r="M162" t="str">
            <v>X</v>
          </cell>
          <cell r="N162" t="str">
            <v>X</v>
          </cell>
          <cell r="O162" t="str">
            <v>X</v>
          </cell>
        </row>
        <row r="163">
          <cell r="B163" t="str">
            <v>물품</v>
          </cell>
          <cell r="F163" t="str">
            <v>주차사업팀</v>
          </cell>
          <cell r="G163">
            <v>944420</v>
          </cell>
          <cell r="M163" t="str">
            <v>X</v>
          </cell>
          <cell r="N163" t="str">
            <v>X</v>
          </cell>
          <cell r="O163" t="str">
            <v>X</v>
          </cell>
        </row>
        <row r="164">
          <cell r="B164" t="str">
            <v>물품</v>
          </cell>
          <cell r="F164" t="str">
            <v>열린혁신팀</v>
          </cell>
          <cell r="G164">
            <v>1186370</v>
          </cell>
          <cell r="M164" t="str">
            <v>X</v>
          </cell>
          <cell r="N164" t="str">
            <v>X</v>
          </cell>
          <cell r="O164" t="str">
            <v>X</v>
          </cell>
        </row>
        <row r="165">
          <cell r="B165" t="str">
            <v>물품</v>
          </cell>
          <cell r="F165" t="str">
            <v>관악구민체육센터</v>
          </cell>
          <cell r="G165">
            <v>148500</v>
          </cell>
          <cell r="M165" t="str">
            <v>X</v>
          </cell>
          <cell r="N165" t="str">
            <v>X</v>
          </cell>
          <cell r="O165" t="str">
            <v>X</v>
          </cell>
        </row>
        <row r="166">
          <cell r="B166" t="str">
            <v>물품</v>
          </cell>
          <cell r="F166" t="str">
            <v>신림체육센터</v>
          </cell>
          <cell r="G166">
            <v>66000</v>
          </cell>
          <cell r="M166" t="str">
            <v>X</v>
          </cell>
          <cell r="N166" t="str">
            <v>○</v>
          </cell>
          <cell r="O166" t="str">
            <v>X</v>
          </cell>
        </row>
        <row r="167">
          <cell r="B167" t="str">
            <v>물품</v>
          </cell>
          <cell r="F167" t="str">
            <v>구민운동장</v>
          </cell>
          <cell r="G167">
            <v>392700</v>
          </cell>
          <cell r="M167" t="str">
            <v>X</v>
          </cell>
          <cell r="N167" t="str">
            <v>X</v>
          </cell>
          <cell r="O167" t="str">
            <v>X</v>
          </cell>
        </row>
        <row r="168">
          <cell r="B168" t="str">
            <v>물품</v>
          </cell>
          <cell r="F168" t="str">
            <v>장군봉체육관</v>
          </cell>
          <cell r="G168">
            <v>16000</v>
          </cell>
          <cell r="M168" t="str">
            <v>X</v>
          </cell>
          <cell r="N168" t="str">
            <v>X</v>
          </cell>
          <cell r="O168" t="str">
            <v>X</v>
          </cell>
        </row>
        <row r="169">
          <cell r="B169" t="str">
            <v>물품</v>
          </cell>
          <cell r="F169" t="str">
            <v>주차사업팀</v>
          </cell>
          <cell r="G169">
            <v>14770</v>
          </cell>
          <cell r="M169" t="str">
            <v>X</v>
          </cell>
          <cell r="N169" t="str">
            <v>X</v>
          </cell>
          <cell r="O169" t="str">
            <v>X</v>
          </cell>
        </row>
        <row r="170">
          <cell r="B170" t="str">
            <v>물품</v>
          </cell>
          <cell r="F170" t="str">
            <v>환경에너지관리</v>
          </cell>
          <cell r="G170">
            <v>160160</v>
          </cell>
          <cell r="M170" t="str">
            <v>X</v>
          </cell>
          <cell r="N170" t="str">
            <v>○</v>
          </cell>
          <cell r="O170" t="str">
            <v>X</v>
          </cell>
        </row>
        <row r="171">
          <cell r="B171" t="str">
            <v>공사</v>
          </cell>
          <cell r="F171" t="str">
            <v>관악구민체육센터</v>
          </cell>
          <cell r="G171">
            <v>440000</v>
          </cell>
          <cell r="M171" t="str">
            <v>X</v>
          </cell>
          <cell r="N171" t="str">
            <v>X</v>
          </cell>
          <cell r="O171" t="str">
            <v>X</v>
          </cell>
        </row>
        <row r="172">
          <cell r="B172" t="str">
            <v>공사</v>
          </cell>
          <cell r="F172" t="str">
            <v>주차사업팀</v>
          </cell>
          <cell r="G172">
            <v>1966800</v>
          </cell>
          <cell r="M172" t="str">
            <v>X</v>
          </cell>
          <cell r="N172" t="str">
            <v>X</v>
          </cell>
          <cell r="O172" t="str">
            <v>X</v>
          </cell>
        </row>
        <row r="173">
          <cell r="B173" t="str">
            <v>공사</v>
          </cell>
          <cell r="F173" t="str">
            <v>별빛내린천</v>
          </cell>
          <cell r="G173">
            <v>751850</v>
          </cell>
          <cell r="M173" t="str">
            <v>X</v>
          </cell>
          <cell r="N173" t="str">
            <v>X</v>
          </cell>
          <cell r="O173" t="str">
            <v>X</v>
          </cell>
        </row>
        <row r="174">
          <cell r="B174" t="str">
            <v>물품</v>
          </cell>
          <cell r="F174" t="str">
            <v>관악구민체육센터</v>
          </cell>
          <cell r="G174">
            <v>445500</v>
          </cell>
          <cell r="M174" t="str">
            <v>X</v>
          </cell>
          <cell r="N174" t="str">
            <v>X</v>
          </cell>
          <cell r="O174" t="str">
            <v>X</v>
          </cell>
        </row>
        <row r="175">
          <cell r="B175" t="str">
            <v>물품</v>
          </cell>
          <cell r="F175" t="str">
            <v>관악구민체육센터</v>
          </cell>
          <cell r="G175">
            <v>35200</v>
          </cell>
          <cell r="M175" t="str">
            <v>X</v>
          </cell>
          <cell r="N175" t="str">
            <v>X</v>
          </cell>
          <cell r="O175" t="str">
            <v>X</v>
          </cell>
        </row>
        <row r="176">
          <cell r="B176" t="str">
            <v>물품</v>
          </cell>
          <cell r="F176" t="str">
            <v>신림체육센터</v>
          </cell>
          <cell r="G176">
            <v>1094500</v>
          </cell>
          <cell r="M176" t="str">
            <v>X</v>
          </cell>
          <cell r="N176" t="str">
            <v>○</v>
          </cell>
          <cell r="O176" t="str">
            <v>X</v>
          </cell>
        </row>
        <row r="177">
          <cell r="B177" t="str">
            <v>물품</v>
          </cell>
          <cell r="F177" t="str">
            <v>신림체육센터</v>
          </cell>
          <cell r="G177">
            <v>17060</v>
          </cell>
          <cell r="M177" t="str">
            <v>X</v>
          </cell>
          <cell r="N177" t="str">
            <v>X</v>
          </cell>
          <cell r="O177" t="str">
            <v>X</v>
          </cell>
        </row>
        <row r="178">
          <cell r="B178" t="str">
            <v>물품</v>
          </cell>
          <cell r="F178" t="str">
            <v>구민운동장</v>
          </cell>
          <cell r="G178">
            <v>212300</v>
          </cell>
          <cell r="M178" t="str">
            <v>X</v>
          </cell>
          <cell r="N178" t="str">
            <v>X</v>
          </cell>
          <cell r="O178" t="str">
            <v>X</v>
          </cell>
        </row>
        <row r="179">
          <cell r="B179" t="str">
            <v>물품</v>
          </cell>
          <cell r="F179" t="str">
            <v>주차사업팀</v>
          </cell>
          <cell r="G179">
            <v>257400</v>
          </cell>
          <cell r="M179" t="str">
            <v>X</v>
          </cell>
          <cell r="N179" t="str">
            <v>X</v>
          </cell>
          <cell r="O179" t="str">
            <v>X</v>
          </cell>
        </row>
        <row r="180">
          <cell r="B180" t="str">
            <v>공사</v>
          </cell>
          <cell r="F180" t="str">
            <v>관악구민체육센터</v>
          </cell>
          <cell r="G180">
            <v>429000</v>
          </cell>
          <cell r="M180" t="str">
            <v>X</v>
          </cell>
          <cell r="N180" t="str">
            <v>X</v>
          </cell>
          <cell r="O180" t="str">
            <v>X</v>
          </cell>
        </row>
        <row r="181">
          <cell r="B181" t="str">
            <v>공사</v>
          </cell>
          <cell r="F181" t="str">
            <v>관악구민체육센터</v>
          </cell>
          <cell r="G181">
            <v>1892000</v>
          </cell>
          <cell r="M181" t="str">
            <v>X</v>
          </cell>
          <cell r="N181" t="str">
            <v>X</v>
          </cell>
          <cell r="O181" t="str">
            <v>X</v>
          </cell>
        </row>
        <row r="182">
          <cell r="B182" t="str">
            <v>공사</v>
          </cell>
          <cell r="F182" t="str">
            <v>신림체육센터</v>
          </cell>
          <cell r="G182">
            <v>495000</v>
          </cell>
          <cell r="M182" t="str">
            <v>X</v>
          </cell>
          <cell r="N182" t="str">
            <v>X</v>
          </cell>
          <cell r="O182" t="str">
            <v>X</v>
          </cell>
        </row>
        <row r="183">
          <cell r="B183" t="str">
            <v>공사</v>
          </cell>
          <cell r="F183" t="str">
            <v>신림체육센터</v>
          </cell>
          <cell r="G183">
            <v>330000</v>
          </cell>
          <cell r="M183" t="str">
            <v>X</v>
          </cell>
          <cell r="N183" t="str">
            <v>X</v>
          </cell>
          <cell r="O183" t="str">
            <v>X</v>
          </cell>
        </row>
        <row r="184">
          <cell r="B184" t="str">
            <v>공사</v>
          </cell>
          <cell r="F184" t="str">
            <v>국사봉체육관</v>
          </cell>
          <cell r="G184">
            <v>75000</v>
          </cell>
          <cell r="M184" t="str">
            <v>X</v>
          </cell>
          <cell r="N184" t="str">
            <v>X</v>
          </cell>
          <cell r="O184" t="str">
            <v>X</v>
          </cell>
        </row>
        <row r="185">
          <cell r="B185" t="str">
            <v>공사</v>
          </cell>
          <cell r="F185" t="str">
            <v>환경에너지관리</v>
          </cell>
          <cell r="G185">
            <v>99800</v>
          </cell>
          <cell r="M185" t="str">
            <v>X</v>
          </cell>
          <cell r="N185" t="str">
            <v>X</v>
          </cell>
          <cell r="O185" t="str">
            <v>X</v>
          </cell>
        </row>
        <row r="186">
          <cell r="B186" t="str">
            <v>물품</v>
          </cell>
          <cell r="F186" t="str">
            <v>경영지원팀</v>
          </cell>
          <cell r="G186">
            <v>990000</v>
          </cell>
          <cell r="M186" t="str">
            <v>X</v>
          </cell>
          <cell r="N186" t="str">
            <v>X</v>
          </cell>
          <cell r="O186" t="str">
            <v>X</v>
          </cell>
        </row>
        <row r="187">
          <cell r="B187" t="str">
            <v>물품</v>
          </cell>
          <cell r="F187" t="str">
            <v>열린혁신팀</v>
          </cell>
          <cell r="G187">
            <v>6030</v>
          </cell>
          <cell r="M187" t="str">
            <v>X</v>
          </cell>
          <cell r="N187" t="str">
            <v>X</v>
          </cell>
          <cell r="O187" t="str">
            <v>X</v>
          </cell>
        </row>
        <row r="188">
          <cell r="B188" t="str">
            <v>물품</v>
          </cell>
          <cell r="F188" t="str">
            <v>신림체육센터</v>
          </cell>
          <cell r="G188">
            <v>1536480</v>
          </cell>
          <cell r="M188" t="str">
            <v>X</v>
          </cell>
          <cell r="N188" t="str">
            <v>X</v>
          </cell>
          <cell r="O188" t="str">
            <v>X</v>
          </cell>
        </row>
        <row r="189">
          <cell r="B189" t="str">
            <v>물품</v>
          </cell>
          <cell r="F189" t="str">
            <v>구민운동장</v>
          </cell>
          <cell r="G189">
            <v>450000</v>
          </cell>
          <cell r="M189" t="str">
            <v>X</v>
          </cell>
          <cell r="N189" t="str">
            <v>X</v>
          </cell>
          <cell r="O189" t="str">
            <v>X</v>
          </cell>
        </row>
        <row r="190">
          <cell r="B190" t="str">
            <v>물품</v>
          </cell>
          <cell r="F190" t="str">
            <v>청룡산체육관</v>
          </cell>
          <cell r="G190">
            <v>29900</v>
          </cell>
          <cell r="M190" t="str">
            <v>X</v>
          </cell>
          <cell r="N190" t="str">
            <v>X</v>
          </cell>
          <cell r="O190" t="str">
            <v>X</v>
          </cell>
        </row>
        <row r="191">
          <cell r="B191" t="str">
            <v>물품</v>
          </cell>
          <cell r="F191" t="str">
            <v>주차사업팀</v>
          </cell>
          <cell r="G191">
            <v>594000</v>
          </cell>
          <cell r="M191" t="str">
            <v>X</v>
          </cell>
          <cell r="N191" t="str">
            <v>X</v>
          </cell>
          <cell r="O191" t="str">
            <v>X</v>
          </cell>
        </row>
        <row r="192">
          <cell r="B192" t="str">
            <v>공사</v>
          </cell>
          <cell r="F192" t="str">
            <v>경영지원팀</v>
          </cell>
          <cell r="G192">
            <v>5709000</v>
          </cell>
          <cell r="M192" t="str">
            <v>X</v>
          </cell>
          <cell r="N192" t="str">
            <v>X</v>
          </cell>
          <cell r="O192" t="str">
            <v>X</v>
          </cell>
        </row>
        <row r="193">
          <cell r="B193" t="str">
            <v>공사</v>
          </cell>
          <cell r="F193" t="str">
            <v>관악구민체육센터</v>
          </cell>
          <cell r="G193">
            <v>1425860</v>
          </cell>
          <cell r="M193" t="str">
            <v>X</v>
          </cell>
          <cell r="N193" t="str">
            <v>X</v>
          </cell>
          <cell r="O193" t="str">
            <v>X</v>
          </cell>
        </row>
        <row r="194">
          <cell r="B194" t="str">
            <v>공사</v>
          </cell>
          <cell r="F194" t="str">
            <v>관악구민체육센터</v>
          </cell>
          <cell r="G194">
            <v>1970870</v>
          </cell>
          <cell r="M194" t="str">
            <v>X</v>
          </cell>
          <cell r="N194" t="str">
            <v>X</v>
          </cell>
          <cell r="O194" t="str">
            <v>X</v>
          </cell>
        </row>
        <row r="195">
          <cell r="B195" t="str">
            <v>공사</v>
          </cell>
          <cell r="F195" t="str">
            <v>관악구민체육센터</v>
          </cell>
          <cell r="G195">
            <v>935000</v>
          </cell>
          <cell r="M195" t="str">
            <v>X</v>
          </cell>
          <cell r="N195" t="str">
            <v>X</v>
          </cell>
          <cell r="O195" t="str">
            <v>X</v>
          </cell>
        </row>
        <row r="196">
          <cell r="B196" t="str">
            <v>공사</v>
          </cell>
          <cell r="F196" t="str">
            <v>신림체육센터</v>
          </cell>
          <cell r="G196">
            <v>873400</v>
          </cell>
          <cell r="M196" t="str">
            <v>X</v>
          </cell>
          <cell r="N196" t="str">
            <v>X</v>
          </cell>
          <cell r="O196" t="str">
            <v>X</v>
          </cell>
        </row>
        <row r="197">
          <cell r="B197" t="str">
            <v>물품</v>
          </cell>
          <cell r="F197" t="str">
            <v>관악구민체육센터</v>
          </cell>
          <cell r="G197">
            <v>1500000</v>
          </cell>
          <cell r="M197" t="str">
            <v>X</v>
          </cell>
          <cell r="N197" t="str">
            <v>X</v>
          </cell>
          <cell r="O197" t="str">
            <v>X</v>
          </cell>
        </row>
        <row r="198">
          <cell r="B198" t="str">
            <v>물품</v>
          </cell>
          <cell r="F198" t="str">
            <v>신림체육센터</v>
          </cell>
          <cell r="G198">
            <v>390000</v>
          </cell>
          <cell r="M198" t="str">
            <v>X</v>
          </cell>
          <cell r="N198" t="str">
            <v>X</v>
          </cell>
          <cell r="O198" t="str">
            <v>X</v>
          </cell>
        </row>
        <row r="199">
          <cell r="B199" t="str">
            <v>물품</v>
          </cell>
          <cell r="F199" t="str">
            <v>구민운동장</v>
          </cell>
          <cell r="G199">
            <v>180000</v>
          </cell>
          <cell r="M199" t="str">
            <v>X</v>
          </cell>
          <cell r="N199" t="str">
            <v>X</v>
          </cell>
          <cell r="O199" t="str">
            <v>X</v>
          </cell>
        </row>
        <row r="200">
          <cell r="B200" t="str">
            <v>물품</v>
          </cell>
          <cell r="F200" t="str">
            <v>국사봉체육관</v>
          </cell>
          <cell r="G200">
            <v>60000</v>
          </cell>
          <cell r="M200" t="str">
            <v>X</v>
          </cell>
          <cell r="N200" t="str">
            <v>X</v>
          </cell>
          <cell r="O200" t="str">
            <v>X</v>
          </cell>
        </row>
        <row r="201">
          <cell r="B201" t="str">
            <v>물품</v>
          </cell>
          <cell r="F201" t="str">
            <v>제2구민운동장</v>
          </cell>
          <cell r="G201">
            <v>210000</v>
          </cell>
          <cell r="M201" t="str">
            <v>X</v>
          </cell>
          <cell r="N201" t="str">
            <v>X</v>
          </cell>
          <cell r="O201" t="str">
            <v>X</v>
          </cell>
        </row>
        <row r="202">
          <cell r="B202" t="str">
            <v>물품</v>
          </cell>
          <cell r="F202" t="str">
            <v>미성체육관</v>
          </cell>
          <cell r="G202">
            <v>150000</v>
          </cell>
          <cell r="M202" t="str">
            <v>X</v>
          </cell>
          <cell r="N202" t="str">
            <v>X</v>
          </cell>
          <cell r="O202" t="str">
            <v>X</v>
          </cell>
        </row>
        <row r="203">
          <cell r="B203" t="str">
            <v>물품</v>
          </cell>
          <cell r="F203" t="str">
            <v>청룡산체육관</v>
          </cell>
          <cell r="G203">
            <v>150000</v>
          </cell>
          <cell r="M203" t="str">
            <v>X</v>
          </cell>
          <cell r="N203" t="str">
            <v>X</v>
          </cell>
          <cell r="O203" t="str">
            <v>X</v>
          </cell>
        </row>
        <row r="204">
          <cell r="B204" t="str">
            <v>물품</v>
          </cell>
          <cell r="F204" t="str">
            <v>장군봉체육관</v>
          </cell>
          <cell r="G204">
            <v>60000</v>
          </cell>
          <cell r="M204" t="str">
            <v>X</v>
          </cell>
          <cell r="N204" t="str">
            <v>X</v>
          </cell>
          <cell r="O204" t="str">
            <v>X</v>
          </cell>
        </row>
        <row r="205">
          <cell r="B205" t="str">
            <v>물품</v>
          </cell>
          <cell r="F205" t="str">
            <v>까치산체육센터</v>
          </cell>
          <cell r="G205">
            <v>90000</v>
          </cell>
          <cell r="M205" t="str">
            <v>X</v>
          </cell>
          <cell r="N205" t="str">
            <v>X</v>
          </cell>
          <cell r="O205" t="str">
            <v>X</v>
          </cell>
        </row>
        <row r="206">
          <cell r="B206" t="str">
            <v>물품</v>
          </cell>
          <cell r="F206" t="str">
            <v>선우체육관</v>
          </cell>
          <cell r="G206">
            <v>90000</v>
          </cell>
          <cell r="M206" t="str">
            <v>X</v>
          </cell>
          <cell r="N206" t="str">
            <v>X</v>
          </cell>
          <cell r="O206" t="str">
            <v>X</v>
          </cell>
        </row>
        <row r="207">
          <cell r="B207" t="str">
            <v>물품</v>
          </cell>
          <cell r="F207" t="str">
            <v>주차사업팀</v>
          </cell>
          <cell r="G207">
            <v>3150000</v>
          </cell>
          <cell r="M207" t="str">
            <v>X</v>
          </cell>
          <cell r="N207" t="str">
            <v>X</v>
          </cell>
          <cell r="O207" t="str">
            <v>X</v>
          </cell>
        </row>
        <row r="208">
          <cell r="B208" t="str">
            <v>물품</v>
          </cell>
          <cell r="F208" t="str">
            <v>별빛내린천</v>
          </cell>
          <cell r="G208">
            <v>540000</v>
          </cell>
          <cell r="M208" t="str">
            <v>X</v>
          </cell>
          <cell r="N208" t="str">
            <v>X</v>
          </cell>
          <cell r="O208" t="str">
            <v>X</v>
          </cell>
        </row>
        <row r="209">
          <cell r="B209" t="str">
            <v>물품</v>
          </cell>
          <cell r="F209" t="str">
            <v>구청사지하주차장</v>
          </cell>
          <cell r="G209">
            <v>210000</v>
          </cell>
          <cell r="M209" t="str">
            <v>X</v>
          </cell>
          <cell r="N209" t="str">
            <v>X</v>
          </cell>
          <cell r="O209" t="str">
            <v>X</v>
          </cell>
        </row>
        <row r="210">
          <cell r="B210" t="str">
            <v>물품</v>
          </cell>
          <cell r="F210" t="str">
            <v>경영지원팀</v>
          </cell>
          <cell r="G210">
            <v>803000</v>
          </cell>
          <cell r="M210" t="str">
            <v>X</v>
          </cell>
          <cell r="N210" t="str">
            <v>○</v>
          </cell>
          <cell r="O210" t="str">
            <v>X</v>
          </cell>
        </row>
        <row r="211">
          <cell r="B211" t="str">
            <v>물품</v>
          </cell>
          <cell r="F211" t="str">
            <v>경영지원팀</v>
          </cell>
          <cell r="G211">
            <v>7000000</v>
          </cell>
          <cell r="M211" t="str">
            <v>X</v>
          </cell>
          <cell r="N211" t="str">
            <v>X</v>
          </cell>
          <cell r="O211" t="str">
            <v>X</v>
          </cell>
        </row>
        <row r="212">
          <cell r="B212" t="str">
            <v>물품</v>
          </cell>
          <cell r="F212" t="str">
            <v>주차사업팀</v>
          </cell>
          <cell r="G212">
            <v>440000</v>
          </cell>
          <cell r="M212" t="str">
            <v>X</v>
          </cell>
          <cell r="N212" t="str">
            <v>X</v>
          </cell>
          <cell r="O212" t="str">
            <v>X</v>
          </cell>
        </row>
        <row r="213">
          <cell r="B213" t="str">
            <v>물품</v>
          </cell>
          <cell r="F213" t="str">
            <v>주차사업팀</v>
          </cell>
          <cell r="G213">
            <v>540000</v>
          </cell>
          <cell r="M213" t="str">
            <v>○</v>
          </cell>
          <cell r="N213" t="str">
            <v>○</v>
          </cell>
          <cell r="O213" t="str">
            <v>X</v>
          </cell>
        </row>
        <row r="214">
          <cell r="B214" t="str">
            <v>공사</v>
          </cell>
          <cell r="F214" t="str">
            <v>경영지원팀</v>
          </cell>
          <cell r="G214">
            <v>3767500</v>
          </cell>
          <cell r="M214" t="str">
            <v>X</v>
          </cell>
          <cell r="N214" t="str">
            <v>X</v>
          </cell>
          <cell r="O214" t="str">
            <v>X</v>
          </cell>
        </row>
        <row r="215">
          <cell r="B215" t="str">
            <v>공사</v>
          </cell>
          <cell r="F215" t="str">
            <v>관악구민체육센터</v>
          </cell>
          <cell r="G215">
            <v>1760000</v>
          </cell>
          <cell r="M215" t="str">
            <v>X</v>
          </cell>
          <cell r="N215" t="str">
            <v>X</v>
          </cell>
          <cell r="O215" t="str">
            <v>X</v>
          </cell>
        </row>
        <row r="216">
          <cell r="B216" t="str">
            <v>공사</v>
          </cell>
          <cell r="F216" t="str">
            <v>관악구민체육센터</v>
          </cell>
          <cell r="G216">
            <v>2860000</v>
          </cell>
          <cell r="M216" t="str">
            <v>X</v>
          </cell>
          <cell r="N216" t="str">
            <v>X</v>
          </cell>
          <cell r="O216" t="str">
            <v>X</v>
          </cell>
        </row>
        <row r="217">
          <cell r="B217" t="str">
            <v>공사</v>
          </cell>
          <cell r="F217" t="str">
            <v>관악구민체육센터</v>
          </cell>
          <cell r="G217">
            <v>275000</v>
          </cell>
          <cell r="M217" t="str">
            <v>X</v>
          </cell>
          <cell r="N217" t="str">
            <v>X</v>
          </cell>
          <cell r="O217" t="str">
            <v>X</v>
          </cell>
        </row>
        <row r="218">
          <cell r="B218" t="str">
            <v>공사</v>
          </cell>
          <cell r="F218" t="str">
            <v>제2구민운동장</v>
          </cell>
          <cell r="G218">
            <v>1925000</v>
          </cell>
          <cell r="M218" t="str">
            <v>X</v>
          </cell>
          <cell r="N218" t="str">
            <v>X</v>
          </cell>
          <cell r="O218" t="str">
            <v>X</v>
          </cell>
        </row>
        <row r="219">
          <cell r="B219" t="str">
            <v>공사</v>
          </cell>
          <cell r="F219" t="str">
            <v>미성체육관</v>
          </cell>
          <cell r="G219">
            <v>455070</v>
          </cell>
          <cell r="M219" t="str">
            <v>X</v>
          </cell>
          <cell r="N219" t="str">
            <v>X</v>
          </cell>
          <cell r="O219" t="str">
            <v>X</v>
          </cell>
        </row>
        <row r="220">
          <cell r="B220" t="str">
            <v>공사</v>
          </cell>
          <cell r="F220" t="str">
            <v>미성체육관</v>
          </cell>
          <cell r="G220">
            <v>220000</v>
          </cell>
          <cell r="M220" t="str">
            <v>X</v>
          </cell>
          <cell r="N220" t="str">
            <v>X</v>
          </cell>
          <cell r="O220" t="str">
            <v>X</v>
          </cell>
        </row>
        <row r="221">
          <cell r="B221" t="str">
            <v>공사</v>
          </cell>
          <cell r="F221" t="str">
            <v>주차사업팀</v>
          </cell>
          <cell r="G221">
            <v>7620000</v>
          </cell>
          <cell r="M221" t="str">
            <v>X</v>
          </cell>
          <cell r="N221" t="str">
            <v>X</v>
          </cell>
          <cell r="O221" t="str">
            <v>X</v>
          </cell>
        </row>
        <row r="222">
          <cell r="B222" t="str">
            <v>공사</v>
          </cell>
          <cell r="F222" t="str">
            <v>주차사업팀</v>
          </cell>
          <cell r="G222">
            <v>220000</v>
          </cell>
          <cell r="M222" t="str">
            <v>X</v>
          </cell>
          <cell r="N222" t="str">
            <v>X</v>
          </cell>
          <cell r="O222" t="str">
            <v>X</v>
          </cell>
        </row>
        <row r="223">
          <cell r="B223" t="str">
            <v>공사</v>
          </cell>
          <cell r="F223" t="str">
            <v>구청사지하주차장</v>
          </cell>
          <cell r="G223">
            <v>330000</v>
          </cell>
          <cell r="M223" t="str">
            <v>X</v>
          </cell>
          <cell r="N223" t="str">
            <v>X</v>
          </cell>
          <cell r="O223" t="str">
            <v>X</v>
          </cell>
        </row>
        <row r="224">
          <cell r="B224" t="str">
            <v>물품</v>
          </cell>
          <cell r="F224" t="str">
            <v>열린혁신팀</v>
          </cell>
          <cell r="G224">
            <v>445690</v>
          </cell>
          <cell r="M224" t="str">
            <v>X</v>
          </cell>
          <cell r="N224" t="str">
            <v>X</v>
          </cell>
          <cell r="O224" t="str">
            <v>X</v>
          </cell>
        </row>
        <row r="225">
          <cell r="B225" t="str">
            <v>물품</v>
          </cell>
          <cell r="F225" t="str">
            <v>관악구민체육센터</v>
          </cell>
          <cell r="G225">
            <v>144000</v>
          </cell>
          <cell r="M225" t="str">
            <v>X</v>
          </cell>
          <cell r="N225" t="str">
            <v>X</v>
          </cell>
          <cell r="O225" t="str">
            <v>X</v>
          </cell>
        </row>
        <row r="226">
          <cell r="B226" t="str">
            <v>물품</v>
          </cell>
          <cell r="F226" t="str">
            <v>국사봉체육관</v>
          </cell>
          <cell r="G226">
            <v>612500</v>
          </cell>
          <cell r="M226" t="str">
            <v>X</v>
          </cell>
          <cell r="N226" t="str">
            <v>X</v>
          </cell>
          <cell r="O226" t="str">
            <v>X</v>
          </cell>
        </row>
        <row r="227">
          <cell r="B227" t="str">
            <v>물품</v>
          </cell>
          <cell r="F227" t="str">
            <v>청룡산체육관</v>
          </cell>
          <cell r="G227">
            <v>71000</v>
          </cell>
          <cell r="M227" t="str">
            <v>X</v>
          </cell>
          <cell r="N227" t="str">
            <v>X</v>
          </cell>
          <cell r="O227" t="str">
            <v>X</v>
          </cell>
        </row>
        <row r="228">
          <cell r="B228" t="str">
            <v>물품</v>
          </cell>
          <cell r="F228" t="str">
            <v>주차사업팀</v>
          </cell>
          <cell r="G228">
            <v>589160</v>
          </cell>
          <cell r="M228" t="str">
            <v>X</v>
          </cell>
          <cell r="N228" t="str">
            <v>X</v>
          </cell>
          <cell r="O228" t="str">
            <v>X</v>
          </cell>
        </row>
        <row r="229">
          <cell r="B229" t="str">
            <v>공사</v>
          </cell>
          <cell r="F229" t="str">
            <v>관악구민체육센터</v>
          </cell>
          <cell r="G229">
            <v>792000</v>
          </cell>
          <cell r="M229" t="str">
            <v>X</v>
          </cell>
          <cell r="N229" t="str">
            <v>X</v>
          </cell>
          <cell r="O229" t="str">
            <v>X</v>
          </cell>
        </row>
        <row r="230">
          <cell r="B230" t="str">
            <v>공사</v>
          </cell>
          <cell r="F230" t="str">
            <v>신림체육센터</v>
          </cell>
          <cell r="G230">
            <v>1050000</v>
          </cell>
          <cell r="M230" t="str">
            <v>X</v>
          </cell>
          <cell r="N230" t="str">
            <v>X</v>
          </cell>
          <cell r="O230" t="str">
            <v>X</v>
          </cell>
        </row>
        <row r="231">
          <cell r="B231" t="str">
            <v>공사</v>
          </cell>
          <cell r="F231" t="str">
            <v>주차사업팀</v>
          </cell>
          <cell r="G231">
            <v>250000</v>
          </cell>
          <cell r="M231" t="str">
            <v>X</v>
          </cell>
          <cell r="N231" t="str">
            <v>X</v>
          </cell>
          <cell r="O231" t="str">
            <v>X</v>
          </cell>
        </row>
        <row r="232">
          <cell r="B232" t="str">
            <v>공사</v>
          </cell>
          <cell r="F232" t="str">
            <v>주차사업팀</v>
          </cell>
          <cell r="G232">
            <v>1164000</v>
          </cell>
          <cell r="M232" t="str">
            <v>X</v>
          </cell>
          <cell r="N232" t="str">
            <v>X</v>
          </cell>
          <cell r="O232" t="str">
            <v>X</v>
          </cell>
        </row>
        <row r="233">
          <cell r="B233" t="str">
            <v>물품</v>
          </cell>
          <cell r="F233" t="str">
            <v>주차사업팀</v>
          </cell>
          <cell r="G233">
            <v>957790</v>
          </cell>
          <cell r="M233" t="str">
            <v>X</v>
          </cell>
          <cell r="N233" t="str">
            <v>X</v>
          </cell>
          <cell r="O233" t="str">
            <v>X</v>
          </cell>
        </row>
        <row r="234">
          <cell r="B234" t="str">
            <v>물품</v>
          </cell>
          <cell r="F234" t="str">
            <v>주차사업팀</v>
          </cell>
          <cell r="G234">
            <v>1318140</v>
          </cell>
          <cell r="M234" t="str">
            <v>X</v>
          </cell>
          <cell r="N234" t="str">
            <v>X</v>
          </cell>
          <cell r="O234" t="str">
            <v>X</v>
          </cell>
        </row>
        <row r="235">
          <cell r="B235" t="str">
            <v>물품</v>
          </cell>
          <cell r="F235" t="str">
            <v>신림체육센터</v>
          </cell>
          <cell r="G235">
            <v>3148000</v>
          </cell>
          <cell r="M235" t="str">
            <v>X</v>
          </cell>
          <cell r="N235" t="str">
            <v>X</v>
          </cell>
          <cell r="O235" t="str">
            <v>X</v>
          </cell>
        </row>
        <row r="236">
          <cell r="B236" t="str">
            <v>물품</v>
          </cell>
          <cell r="F236" t="str">
            <v>주차사업팀</v>
          </cell>
          <cell r="G236">
            <v>24109490</v>
          </cell>
          <cell r="M236" t="str">
            <v>X</v>
          </cell>
          <cell r="N236" t="str">
            <v>X</v>
          </cell>
          <cell r="O236" t="str">
            <v>X</v>
          </cell>
        </row>
        <row r="237">
          <cell r="B237" t="str">
            <v>물품</v>
          </cell>
          <cell r="F237" t="str">
            <v>주차사업팀</v>
          </cell>
          <cell r="G237">
            <v>22078590</v>
          </cell>
          <cell r="M237" t="str">
            <v>X</v>
          </cell>
          <cell r="N237" t="str">
            <v>X</v>
          </cell>
          <cell r="O237" t="str">
            <v>X</v>
          </cell>
        </row>
        <row r="238">
          <cell r="B238" t="str">
            <v>물품</v>
          </cell>
          <cell r="F238" t="str">
            <v>경영지원팀</v>
          </cell>
          <cell r="G238">
            <v>53400</v>
          </cell>
          <cell r="M238" t="str">
            <v>X</v>
          </cell>
          <cell r="N238" t="str">
            <v>X</v>
          </cell>
          <cell r="O238" t="str">
            <v>X</v>
          </cell>
        </row>
        <row r="239">
          <cell r="B239" t="str">
            <v>물품</v>
          </cell>
          <cell r="F239" t="str">
            <v>관악구민체육센터</v>
          </cell>
          <cell r="G239">
            <v>47300</v>
          </cell>
          <cell r="M239" t="str">
            <v>X</v>
          </cell>
          <cell r="N239" t="str">
            <v>X</v>
          </cell>
          <cell r="O239" t="str">
            <v>X</v>
          </cell>
        </row>
        <row r="240">
          <cell r="B240" t="str">
            <v>물품</v>
          </cell>
          <cell r="F240" t="str">
            <v>주차사업팀</v>
          </cell>
          <cell r="G240">
            <v>550000</v>
          </cell>
          <cell r="M240" t="str">
            <v>X</v>
          </cell>
          <cell r="N240" t="str">
            <v>X</v>
          </cell>
          <cell r="O240" t="str">
            <v>X</v>
          </cell>
        </row>
        <row r="241">
          <cell r="B241" t="str">
            <v>물품</v>
          </cell>
          <cell r="F241" t="str">
            <v>주차사업팀</v>
          </cell>
          <cell r="G241">
            <v>203390</v>
          </cell>
          <cell r="M241" t="str">
            <v>X</v>
          </cell>
          <cell r="N241" t="str">
            <v>X</v>
          </cell>
          <cell r="O241" t="str">
            <v>X</v>
          </cell>
        </row>
        <row r="242">
          <cell r="B242" t="str">
            <v>물품</v>
          </cell>
          <cell r="F242" t="str">
            <v>주차사업팀</v>
          </cell>
          <cell r="G242">
            <v>110000</v>
          </cell>
          <cell r="M242" t="str">
            <v>X</v>
          </cell>
          <cell r="N242" t="str">
            <v>X</v>
          </cell>
          <cell r="O242" t="str">
            <v>X</v>
          </cell>
        </row>
        <row r="243">
          <cell r="B243" t="str">
            <v>공사</v>
          </cell>
          <cell r="F243" t="str">
            <v>경영지원팀</v>
          </cell>
          <cell r="G243">
            <v>2400000</v>
          </cell>
          <cell r="M243" t="str">
            <v>X</v>
          </cell>
          <cell r="N243" t="str">
            <v>X</v>
          </cell>
          <cell r="O243" t="str">
            <v>X</v>
          </cell>
        </row>
        <row r="244">
          <cell r="B244" t="str">
            <v>공사</v>
          </cell>
          <cell r="F244" t="str">
            <v>경영지원팀</v>
          </cell>
          <cell r="G244">
            <v>1436600</v>
          </cell>
          <cell r="M244" t="str">
            <v>X</v>
          </cell>
          <cell r="N244" t="str">
            <v>X</v>
          </cell>
          <cell r="O244" t="str">
            <v>X</v>
          </cell>
        </row>
        <row r="245">
          <cell r="B245" t="str">
            <v>공사</v>
          </cell>
          <cell r="F245" t="str">
            <v>관악구민체육센터</v>
          </cell>
          <cell r="G245">
            <v>1558370</v>
          </cell>
          <cell r="M245" t="str">
            <v>X</v>
          </cell>
          <cell r="N245" t="str">
            <v>X</v>
          </cell>
          <cell r="O245" t="str">
            <v>X</v>
          </cell>
        </row>
        <row r="246">
          <cell r="B246" t="str">
            <v>공사</v>
          </cell>
          <cell r="F246" t="str">
            <v>관악구민체육센터</v>
          </cell>
          <cell r="G246">
            <v>813890</v>
          </cell>
          <cell r="M246" t="str">
            <v>X</v>
          </cell>
          <cell r="N246" t="str">
            <v>X</v>
          </cell>
          <cell r="O246" t="str">
            <v>X</v>
          </cell>
        </row>
        <row r="247">
          <cell r="B247" t="str">
            <v>공사</v>
          </cell>
          <cell r="F247" t="str">
            <v>신림체육센터</v>
          </cell>
          <cell r="G247">
            <v>823350</v>
          </cell>
          <cell r="M247" t="str">
            <v>X</v>
          </cell>
          <cell r="N247" t="str">
            <v>X</v>
          </cell>
          <cell r="O247" t="str">
            <v>X</v>
          </cell>
        </row>
        <row r="248">
          <cell r="B248" t="str">
            <v>공사</v>
          </cell>
          <cell r="F248" t="str">
            <v>신림체육센터</v>
          </cell>
          <cell r="G248">
            <v>33000</v>
          </cell>
          <cell r="M248" t="str">
            <v>X</v>
          </cell>
          <cell r="N248" t="str">
            <v>X</v>
          </cell>
          <cell r="O248" t="str">
            <v>X</v>
          </cell>
        </row>
        <row r="249">
          <cell r="B249" t="str">
            <v>공사</v>
          </cell>
          <cell r="F249" t="str">
            <v>주차사업팀</v>
          </cell>
          <cell r="G249">
            <v>901250</v>
          </cell>
          <cell r="M249" t="str">
            <v>X</v>
          </cell>
          <cell r="N249" t="str">
            <v>X</v>
          </cell>
          <cell r="O249" t="str">
            <v>X</v>
          </cell>
        </row>
        <row r="250">
          <cell r="B250" t="str">
            <v>공사</v>
          </cell>
          <cell r="F250" t="str">
            <v>주차사업팀</v>
          </cell>
          <cell r="G250">
            <v>732250</v>
          </cell>
          <cell r="M250" t="str">
            <v>X</v>
          </cell>
          <cell r="N250" t="str">
            <v>X</v>
          </cell>
          <cell r="O250" t="str">
            <v>X</v>
          </cell>
        </row>
        <row r="251">
          <cell r="B251" t="str">
            <v>공사</v>
          </cell>
          <cell r="F251" t="str">
            <v>주차사업팀</v>
          </cell>
          <cell r="G251">
            <v>2342960</v>
          </cell>
          <cell r="M251" t="str">
            <v>X</v>
          </cell>
          <cell r="N251" t="str">
            <v>X</v>
          </cell>
          <cell r="O251" t="str">
            <v>X</v>
          </cell>
        </row>
        <row r="252">
          <cell r="B252" t="str">
            <v>공사</v>
          </cell>
          <cell r="F252" t="str">
            <v>주차사업팀</v>
          </cell>
          <cell r="G252">
            <v>1100000</v>
          </cell>
          <cell r="M252" t="str">
            <v>X</v>
          </cell>
          <cell r="N252" t="str">
            <v>X</v>
          </cell>
          <cell r="O252" t="str">
            <v>X</v>
          </cell>
        </row>
        <row r="253">
          <cell r="B253" t="str">
            <v>물품</v>
          </cell>
          <cell r="F253" t="str">
            <v>주차사업팀</v>
          </cell>
          <cell r="G253">
            <v>330770</v>
          </cell>
          <cell r="M253" t="str">
            <v>X</v>
          </cell>
          <cell r="N253" t="str">
            <v>X</v>
          </cell>
          <cell r="O253" t="str">
            <v>X</v>
          </cell>
        </row>
        <row r="254">
          <cell r="B254" t="str">
            <v>물품</v>
          </cell>
          <cell r="F254" t="str">
            <v>경영지원팀</v>
          </cell>
          <cell r="G254">
            <v>690000</v>
          </cell>
          <cell r="M254" t="str">
            <v>X</v>
          </cell>
          <cell r="N254" t="str">
            <v>X</v>
          </cell>
          <cell r="O254" t="str">
            <v>X</v>
          </cell>
        </row>
        <row r="255">
          <cell r="B255" t="str">
            <v>물품</v>
          </cell>
          <cell r="F255" t="str">
            <v>신림체육센터</v>
          </cell>
          <cell r="G255">
            <v>132560</v>
          </cell>
          <cell r="M255" t="str">
            <v>X</v>
          </cell>
          <cell r="N255" t="str">
            <v>X</v>
          </cell>
          <cell r="O255" t="str">
            <v>X</v>
          </cell>
        </row>
        <row r="256">
          <cell r="B256" t="str">
            <v>물품</v>
          </cell>
          <cell r="F256" t="str">
            <v>구민운동장</v>
          </cell>
          <cell r="G256">
            <v>462000</v>
          </cell>
          <cell r="M256" t="str">
            <v>X</v>
          </cell>
          <cell r="N256" t="str">
            <v>X</v>
          </cell>
          <cell r="O256" t="str">
            <v>X</v>
          </cell>
        </row>
        <row r="257">
          <cell r="B257" t="str">
            <v>물품</v>
          </cell>
          <cell r="F257" t="str">
            <v>미성체육관</v>
          </cell>
          <cell r="G257">
            <v>29900</v>
          </cell>
          <cell r="M257" t="str">
            <v>X</v>
          </cell>
          <cell r="N257" t="str">
            <v>X</v>
          </cell>
          <cell r="O257" t="str">
            <v>X</v>
          </cell>
        </row>
        <row r="258">
          <cell r="B258" t="str">
            <v>물품</v>
          </cell>
          <cell r="F258" t="str">
            <v>미성체육관</v>
          </cell>
          <cell r="G258">
            <v>29900</v>
          </cell>
          <cell r="M258" t="str">
            <v>X</v>
          </cell>
          <cell r="N258" t="str">
            <v>X</v>
          </cell>
          <cell r="O258" t="str">
            <v>X</v>
          </cell>
        </row>
        <row r="259">
          <cell r="B259" t="str">
            <v>물품</v>
          </cell>
          <cell r="F259" t="str">
            <v>까치산체육센터</v>
          </cell>
          <cell r="G259">
            <v>517000</v>
          </cell>
          <cell r="M259" t="str">
            <v>X</v>
          </cell>
          <cell r="N259" t="str">
            <v>X</v>
          </cell>
          <cell r="O259" t="str">
            <v>X</v>
          </cell>
        </row>
        <row r="260">
          <cell r="B260" t="str">
            <v>물품</v>
          </cell>
          <cell r="F260" t="str">
            <v>선우체육관</v>
          </cell>
          <cell r="G260">
            <v>29900</v>
          </cell>
          <cell r="M260" t="str">
            <v>X</v>
          </cell>
          <cell r="N260" t="str">
            <v>X</v>
          </cell>
          <cell r="O260" t="str">
            <v>X</v>
          </cell>
        </row>
        <row r="261">
          <cell r="B261" t="str">
            <v>물품</v>
          </cell>
          <cell r="F261" t="str">
            <v>별빛내린천</v>
          </cell>
          <cell r="G261">
            <v>233750</v>
          </cell>
          <cell r="M261" t="str">
            <v>X</v>
          </cell>
          <cell r="N261" t="str">
            <v>X</v>
          </cell>
          <cell r="O261" t="str">
            <v>X</v>
          </cell>
        </row>
        <row r="262">
          <cell r="B262" t="str">
            <v>공사</v>
          </cell>
          <cell r="F262" t="str">
            <v>관악구민체육센터</v>
          </cell>
          <cell r="G262">
            <v>7423000</v>
          </cell>
          <cell r="M262" t="str">
            <v>X</v>
          </cell>
          <cell r="N262" t="str">
            <v>X</v>
          </cell>
          <cell r="O262" t="str">
            <v>X</v>
          </cell>
        </row>
        <row r="263">
          <cell r="B263" t="str">
            <v>공사</v>
          </cell>
          <cell r="F263" t="str">
            <v>관악구민체육센터</v>
          </cell>
          <cell r="G263">
            <v>335500</v>
          </cell>
          <cell r="M263" t="str">
            <v>X</v>
          </cell>
          <cell r="N263" t="str">
            <v>X</v>
          </cell>
          <cell r="O263" t="str">
            <v>X</v>
          </cell>
        </row>
        <row r="264">
          <cell r="B264" t="str">
            <v>공사</v>
          </cell>
          <cell r="F264" t="str">
            <v>관악구민체육센터</v>
          </cell>
          <cell r="G264">
            <v>444400</v>
          </cell>
          <cell r="M264" t="str">
            <v>X</v>
          </cell>
          <cell r="N264" t="str">
            <v>X</v>
          </cell>
          <cell r="O264" t="str">
            <v>X</v>
          </cell>
        </row>
        <row r="265">
          <cell r="B265" t="str">
            <v>공사</v>
          </cell>
          <cell r="F265" t="str">
            <v>신림체육센터</v>
          </cell>
          <cell r="G265">
            <v>858000</v>
          </cell>
          <cell r="M265" t="str">
            <v>X</v>
          </cell>
          <cell r="N265" t="str">
            <v>X</v>
          </cell>
          <cell r="O265" t="str">
            <v>X</v>
          </cell>
        </row>
        <row r="266">
          <cell r="B266" t="str">
            <v>공사</v>
          </cell>
          <cell r="F266" t="str">
            <v>신림체육센터</v>
          </cell>
          <cell r="G266">
            <v>5814000</v>
          </cell>
          <cell r="M266" t="str">
            <v>X</v>
          </cell>
          <cell r="N266" t="str">
            <v>X</v>
          </cell>
          <cell r="O266" t="str">
            <v>X</v>
          </cell>
        </row>
        <row r="267">
          <cell r="B267" t="str">
            <v>공사</v>
          </cell>
          <cell r="F267" t="str">
            <v>신림체육센터</v>
          </cell>
          <cell r="G267">
            <v>1496000</v>
          </cell>
          <cell r="M267" t="str">
            <v>X</v>
          </cell>
          <cell r="N267" t="str">
            <v>X</v>
          </cell>
          <cell r="O267" t="str">
            <v>X</v>
          </cell>
        </row>
        <row r="268">
          <cell r="B268" t="str">
            <v>공사</v>
          </cell>
          <cell r="F268" t="str">
            <v>구민운동장</v>
          </cell>
          <cell r="G268">
            <v>239800</v>
          </cell>
          <cell r="M268" t="str">
            <v>X</v>
          </cell>
          <cell r="N268" t="str">
            <v>X</v>
          </cell>
          <cell r="O268" t="str">
            <v>X</v>
          </cell>
        </row>
        <row r="269">
          <cell r="B269" t="str">
            <v>공사</v>
          </cell>
          <cell r="F269" t="str">
            <v>주차사업팀</v>
          </cell>
          <cell r="G269">
            <v>684200</v>
          </cell>
          <cell r="M269" t="str">
            <v>X</v>
          </cell>
          <cell r="N269" t="str">
            <v>X</v>
          </cell>
          <cell r="O269" t="str">
            <v>X</v>
          </cell>
        </row>
        <row r="270">
          <cell r="B270" t="str">
            <v>물품</v>
          </cell>
          <cell r="F270" t="str">
            <v>관악구민체육센터</v>
          </cell>
          <cell r="G270">
            <v>1000000</v>
          </cell>
          <cell r="M270" t="str">
            <v>X</v>
          </cell>
          <cell r="N270" t="str">
            <v>X</v>
          </cell>
          <cell r="O270" t="str">
            <v>X</v>
          </cell>
        </row>
        <row r="271">
          <cell r="B271" t="str">
            <v>물품</v>
          </cell>
          <cell r="F271" t="str">
            <v>장군봉체육관</v>
          </cell>
          <cell r="G271">
            <v>16000</v>
          </cell>
          <cell r="M271" t="str">
            <v>X</v>
          </cell>
          <cell r="N271" t="str">
            <v>X</v>
          </cell>
          <cell r="O271" t="str">
            <v>X</v>
          </cell>
        </row>
        <row r="272">
          <cell r="B272" t="str">
            <v>물품</v>
          </cell>
          <cell r="F272" t="str">
            <v>주차사업팀</v>
          </cell>
          <cell r="G272">
            <v>29880</v>
          </cell>
          <cell r="M272" t="str">
            <v>X</v>
          </cell>
          <cell r="N272" t="str">
            <v>X</v>
          </cell>
          <cell r="O272" t="str">
            <v>X</v>
          </cell>
        </row>
        <row r="273">
          <cell r="B273" t="str">
            <v>물품</v>
          </cell>
          <cell r="F273" t="str">
            <v>관악구민체육센터</v>
          </cell>
          <cell r="G273">
            <v>1568420</v>
          </cell>
          <cell r="M273" t="str">
            <v>X</v>
          </cell>
          <cell r="N273" t="str">
            <v>X</v>
          </cell>
          <cell r="O273" t="str">
            <v>X</v>
          </cell>
        </row>
        <row r="274">
          <cell r="B274" t="str">
            <v>물품</v>
          </cell>
          <cell r="F274" t="str">
            <v>까치산체육센터</v>
          </cell>
          <cell r="G274">
            <v>6535100</v>
          </cell>
          <cell r="M274" t="str">
            <v>X</v>
          </cell>
          <cell r="N274" t="str">
            <v>X</v>
          </cell>
          <cell r="O274" t="str">
            <v>X</v>
          </cell>
        </row>
        <row r="275">
          <cell r="B275" t="str">
            <v>물품</v>
          </cell>
          <cell r="F275" t="str">
            <v>까치산체육센터</v>
          </cell>
          <cell r="G275">
            <v>3062440</v>
          </cell>
          <cell r="M275" t="str">
            <v>X</v>
          </cell>
          <cell r="N275" t="str">
            <v>X</v>
          </cell>
          <cell r="O275" t="str">
            <v>X</v>
          </cell>
        </row>
        <row r="276">
          <cell r="B276" t="str">
            <v>물품</v>
          </cell>
          <cell r="F276" t="str">
            <v>까치산체육센터</v>
          </cell>
          <cell r="G276">
            <v>3267550</v>
          </cell>
          <cell r="M276" t="str">
            <v>X</v>
          </cell>
          <cell r="N276" t="str">
            <v>X</v>
          </cell>
          <cell r="O276" t="str">
            <v>X</v>
          </cell>
        </row>
        <row r="277">
          <cell r="B277" t="str">
            <v>물품</v>
          </cell>
          <cell r="F277" t="str">
            <v>관악구민체육센터</v>
          </cell>
          <cell r="G277">
            <v>1584000</v>
          </cell>
          <cell r="M277" t="str">
            <v>X</v>
          </cell>
          <cell r="N277" t="str">
            <v>X</v>
          </cell>
          <cell r="O277" t="str">
            <v>X</v>
          </cell>
        </row>
        <row r="278">
          <cell r="B278" t="str">
            <v>물품</v>
          </cell>
          <cell r="F278" t="str">
            <v>경영지원팀</v>
          </cell>
          <cell r="G278">
            <v>4958800</v>
          </cell>
          <cell r="M278" t="str">
            <v>X</v>
          </cell>
          <cell r="N278" t="str">
            <v>X</v>
          </cell>
          <cell r="O278" t="str">
            <v>X</v>
          </cell>
        </row>
        <row r="279">
          <cell r="B279" t="str">
            <v>물품</v>
          </cell>
          <cell r="F279" t="str">
            <v>별빛내린천</v>
          </cell>
          <cell r="G279">
            <v>363000</v>
          </cell>
          <cell r="M279" t="str">
            <v>X</v>
          </cell>
          <cell r="N279" t="str">
            <v>X</v>
          </cell>
          <cell r="O279" t="str">
            <v>X</v>
          </cell>
        </row>
        <row r="280">
          <cell r="B280" t="str">
            <v>물품</v>
          </cell>
          <cell r="F280" t="str">
            <v>경영지원팀</v>
          </cell>
          <cell r="G280">
            <v>1281000</v>
          </cell>
          <cell r="M280" t="str">
            <v>○</v>
          </cell>
          <cell r="N280" t="str">
            <v>○</v>
          </cell>
          <cell r="O280" t="str">
            <v>X</v>
          </cell>
        </row>
        <row r="281">
          <cell r="B281" t="str">
            <v>물품</v>
          </cell>
          <cell r="F281" t="str">
            <v>열린혁신팀</v>
          </cell>
          <cell r="G281">
            <v>1100</v>
          </cell>
          <cell r="M281" t="str">
            <v>X</v>
          </cell>
          <cell r="N281" t="str">
            <v>X</v>
          </cell>
          <cell r="O281" t="str">
            <v>X</v>
          </cell>
        </row>
        <row r="282">
          <cell r="B282" t="str">
            <v>물품</v>
          </cell>
          <cell r="F282" t="str">
            <v>관악구민체육센터</v>
          </cell>
          <cell r="G282">
            <v>1988000</v>
          </cell>
          <cell r="M282" t="str">
            <v>X</v>
          </cell>
          <cell r="N282" t="str">
            <v>X</v>
          </cell>
          <cell r="O282" t="str">
            <v>X</v>
          </cell>
        </row>
        <row r="283">
          <cell r="B283" t="str">
            <v>물품</v>
          </cell>
          <cell r="F283" t="str">
            <v>관악구민체육센터</v>
          </cell>
          <cell r="G283">
            <v>629500</v>
          </cell>
          <cell r="M283" t="str">
            <v>X</v>
          </cell>
          <cell r="N283" t="str">
            <v>X</v>
          </cell>
          <cell r="O283" t="str">
            <v>X</v>
          </cell>
        </row>
        <row r="284">
          <cell r="B284" t="str">
            <v>물품</v>
          </cell>
          <cell r="F284" t="str">
            <v>관악구민체육센터</v>
          </cell>
          <cell r="G284">
            <v>4620</v>
          </cell>
          <cell r="M284" t="str">
            <v>X</v>
          </cell>
          <cell r="N284" t="str">
            <v>X</v>
          </cell>
          <cell r="O284" t="str">
            <v>X</v>
          </cell>
        </row>
        <row r="285">
          <cell r="B285" t="str">
            <v>물품</v>
          </cell>
          <cell r="F285" t="str">
            <v>신림체육센터</v>
          </cell>
          <cell r="G285">
            <v>750000</v>
          </cell>
          <cell r="M285" t="str">
            <v>X</v>
          </cell>
          <cell r="N285" t="str">
            <v>X</v>
          </cell>
          <cell r="O285" t="str">
            <v>X</v>
          </cell>
        </row>
        <row r="286">
          <cell r="B286" t="str">
            <v>공사</v>
          </cell>
          <cell r="F286" t="str">
            <v>신림체육센터</v>
          </cell>
          <cell r="G286">
            <v>442200</v>
          </cell>
          <cell r="M286" t="str">
            <v>X</v>
          </cell>
          <cell r="N286" t="str">
            <v>X</v>
          </cell>
          <cell r="O286" t="str">
            <v>X</v>
          </cell>
        </row>
        <row r="287">
          <cell r="B287" t="str">
            <v>물품</v>
          </cell>
          <cell r="F287" t="str">
            <v>관악구민체육센터</v>
          </cell>
          <cell r="G287">
            <v>800000</v>
          </cell>
          <cell r="M287" t="str">
            <v>X</v>
          </cell>
          <cell r="N287" t="str">
            <v>X</v>
          </cell>
          <cell r="O287" t="str">
            <v>X</v>
          </cell>
        </row>
        <row r="288">
          <cell r="B288" t="str">
            <v>물품</v>
          </cell>
          <cell r="F288" t="str">
            <v>구민운동장</v>
          </cell>
          <cell r="G288">
            <v>1154190</v>
          </cell>
          <cell r="M288" t="str">
            <v>X</v>
          </cell>
          <cell r="N288" t="str">
            <v>X</v>
          </cell>
          <cell r="O288" t="str">
            <v>X</v>
          </cell>
        </row>
        <row r="289">
          <cell r="B289" t="str">
            <v>물품</v>
          </cell>
          <cell r="F289" t="str">
            <v>구민운동장</v>
          </cell>
          <cell r="G289">
            <v>705790</v>
          </cell>
          <cell r="M289" t="str">
            <v>X</v>
          </cell>
          <cell r="N289" t="str">
            <v>X</v>
          </cell>
          <cell r="O289" t="str">
            <v>X</v>
          </cell>
        </row>
        <row r="290">
          <cell r="B290" t="str">
            <v>물품</v>
          </cell>
          <cell r="F290" t="str">
            <v>관악구민체육센터</v>
          </cell>
          <cell r="G290">
            <v>159500</v>
          </cell>
          <cell r="M290" t="str">
            <v>X</v>
          </cell>
          <cell r="N290" t="str">
            <v>X</v>
          </cell>
          <cell r="O290" t="str">
            <v>X</v>
          </cell>
        </row>
        <row r="291">
          <cell r="B291" t="str">
            <v>물품</v>
          </cell>
          <cell r="F291" t="str">
            <v>관악구민체육센터</v>
          </cell>
          <cell r="G291">
            <v>165000</v>
          </cell>
          <cell r="M291" t="str">
            <v>X</v>
          </cell>
          <cell r="N291" t="str">
            <v>X</v>
          </cell>
          <cell r="O291" t="str">
            <v>X</v>
          </cell>
        </row>
        <row r="292">
          <cell r="B292" t="str">
            <v>물품</v>
          </cell>
          <cell r="F292" t="str">
            <v>신림체육센터</v>
          </cell>
          <cell r="G292">
            <v>60500</v>
          </cell>
          <cell r="M292" t="str">
            <v>X</v>
          </cell>
          <cell r="N292" t="str">
            <v>X</v>
          </cell>
          <cell r="O292" t="str">
            <v>X</v>
          </cell>
        </row>
        <row r="293">
          <cell r="B293" t="str">
            <v>물품</v>
          </cell>
          <cell r="F293" t="str">
            <v>국사봉체육관</v>
          </cell>
          <cell r="G293">
            <v>100000</v>
          </cell>
          <cell r="M293" t="str">
            <v>X</v>
          </cell>
          <cell r="N293" t="str">
            <v>X</v>
          </cell>
          <cell r="O293" t="str">
            <v>X</v>
          </cell>
        </row>
        <row r="294">
          <cell r="B294" t="str">
            <v>물품</v>
          </cell>
          <cell r="F294" t="str">
            <v>국사봉체육관</v>
          </cell>
          <cell r="G294">
            <v>286000</v>
          </cell>
          <cell r="M294" t="str">
            <v>X</v>
          </cell>
          <cell r="N294" t="str">
            <v>X</v>
          </cell>
          <cell r="O294" t="str">
            <v>X</v>
          </cell>
        </row>
        <row r="295">
          <cell r="B295" t="str">
            <v>물품</v>
          </cell>
          <cell r="F295" t="str">
            <v>청룡산체육관</v>
          </cell>
          <cell r="G295">
            <v>29900</v>
          </cell>
          <cell r="M295" t="str">
            <v>X</v>
          </cell>
          <cell r="N295" t="str">
            <v>X</v>
          </cell>
          <cell r="O295" t="str">
            <v>X</v>
          </cell>
        </row>
        <row r="296">
          <cell r="B296" t="str">
            <v>물품</v>
          </cell>
          <cell r="F296" t="str">
            <v>까치산체육센터</v>
          </cell>
          <cell r="G296">
            <v>33000</v>
          </cell>
          <cell r="M296" t="str">
            <v>X</v>
          </cell>
          <cell r="N296" t="str">
            <v>X</v>
          </cell>
          <cell r="O296" t="str">
            <v>X</v>
          </cell>
        </row>
        <row r="297">
          <cell r="B297" t="str">
            <v>물품</v>
          </cell>
          <cell r="F297" t="str">
            <v>주차사업팀</v>
          </cell>
          <cell r="G297">
            <v>900000</v>
          </cell>
          <cell r="M297" t="str">
            <v>X</v>
          </cell>
          <cell r="N297" t="str">
            <v>X</v>
          </cell>
          <cell r="O297" t="str">
            <v>X</v>
          </cell>
        </row>
        <row r="298">
          <cell r="B298" t="str">
            <v>물품</v>
          </cell>
          <cell r="F298" t="str">
            <v>별빛내린천</v>
          </cell>
          <cell r="G298">
            <v>1875000</v>
          </cell>
          <cell r="M298" t="str">
            <v>X</v>
          </cell>
          <cell r="N298" t="str">
            <v>X</v>
          </cell>
          <cell r="O298" t="str">
            <v>X</v>
          </cell>
        </row>
        <row r="299">
          <cell r="B299" t="str">
            <v>물품</v>
          </cell>
          <cell r="F299" t="str">
            <v>별빛내린천</v>
          </cell>
          <cell r="G299">
            <v>110000</v>
          </cell>
          <cell r="M299" t="str">
            <v>X</v>
          </cell>
          <cell r="N299" t="str">
            <v>X</v>
          </cell>
          <cell r="O299" t="str">
            <v>X</v>
          </cell>
        </row>
        <row r="300">
          <cell r="B300" t="str">
            <v>공사</v>
          </cell>
          <cell r="F300" t="str">
            <v>관악구민체육센터</v>
          </cell>
          <cell r="G300">
            <v>242000</v>
          </cell>
          <cell r="M300" t="str">
            <v>X</v>
          </cell>
          <cell r="N300" t="str">
            <v>X</v>
          </cell>
          <cell r="O300" t="str">
            <v>X</v>
          </cell>
        </row>
        <row r="301">
          <cell r="B301" t="str">
            <v>공사</v>
          </cell>
          <cell r="F301" t="str">
            <v>관악구민체육센터</v>
          </cell>
          <cell r="G301">
            <v>66000</v>
          </cell>
          <cell r="M301" t="str">
            <v>X</v>
          </cell>
          <cell r="N301" t="str">
            <v>X</v>
          </cell>
          <cell r="O301" t="str">
            <v>X</v>
          </cell>
        </row>
        <row r="302">
          <cell r="B302" t="str">
            <v>공사</v>
          </cell>
          <cell r="F302" t="str">
            <v>신림체육센터</v>
          </cell>
          <cell r="G302">
            <v>1122000</v>
          </cell>
          <cell r="M302" t="str">
            <v>X</v>
          </cell>
          <cell r="N302" t="str">
            <v>X</v>
          </cell>
          <cell r="O302" t="str">
            <v>X</v>
          </cell>
        </row>
        <row r="303">
          <cell r="B303" t="str">
            <v>공사</v>
          </cell>
          <cell r="F303" t="str">
            <v>주차사업팀</v>
          </cell>
          <cell r="G303">
            <v>798600</v>
          </cell>
          <cell r="M303" t="str">
            <v>X</v>
          </cell>
          <cell r="N303" t="str">
            <v>X</v>
          </cell>
          <cell r="O303" t="str">
            <v>X</v>
          </cell>
        </row>
        <row r="304">
          <cell r="B304" t="str">
            <v>공사</v>
          </cell>
          <cell r="F304" t="str">
            <v>별빛내린천</v>
          </cell>
          <cell r="G304">
            <v>576400</v>
          </cell>
          <cell r="M304" t="str">
            <v>X</v>
          </cell>
          <cell r="N304" t="str">
            <v>X</v>
          </cell>
          <cell r="O304" t="str">
            <v>X</v>
          </cell>
        </row>
        <row r="305">
          <cell r="B305" t="str">
            <v>물품</v>
          </cell>
          <cell r="F305" t="str">
            <v>신림체육센터</v>
          </cell>
          <cell r="G305">
            <v>2332000</v>
          </cell>
          <cell r="M305" t="str">
            <v>X</v>
          </cell>
          <cell r="N305" t="str">
            <v>X</v>
          </cell>
          <cell r="O305" t="str">
            <v>X</v>
          </cell>
        </row>
        <row r="306">
          <cell r="B306" t="str">
            <v>물품</v>
          </cell>
          <cell r="F306" t="str">
            <v>국사봉체육관</v>
          </cell>
          <cell r="G306">
            <v>1397505</v>
          </cell>
          <cell r="M306" t="str">
            <v>X</v>
          </cell>
          <cell r="N306" t="str">
            <v>X</v>
          </cell>
          <cell r="O306" t="str">
            <v>X</v>
          </cell>
        </row>
        <row r="307">
          <cell r="B307" t="str">
            <v>물품</v>
          </cell>
          <cell r="F307" t="str">
            <v>미성체육관</v>
          </cell>
          <cell r="G307">
            <v>1397505</v>
          </cell>
          <cell r="M307" t="str">
            <v>X</v>
          </cell>
          <cell r="N307" t="str">
            <v>X</v>
          </cell>
          <cell r="O307" t="str">
            <v>X</v>
          </cell>
        </row>
        <row r="308">
          <cell r="B308" t="str">
            <v>물품</v>
          </cell>
          <cell r="F308" t="str">
            <v>주차사업팀</v>
          </cell>
          <cell r="G308">
            <v>1846710</v>
          </cell>
          <cell r="M308" t="str">
            <v>X</v>
          </cell>
          <cell r="N308" t="str">
            <v>X</v>
          </cell>
          <cell r="O308" t="str">
            <v>X</v>
          </cell>
        </row>
        <row r="309">
          <cell r="B309" t="str">
            <v>물품</v>
          </cell>
          <cell r="F309" t="str">
            <v>신림체육센터</v>
          </cell>
          <cell r="G309">
            <v>270000</v>
          </cell>
          <cell r="M309" t="str">
            <v>○</v>
          </cell>
          <cell r="N309" t="str">
            <v>○</v>
          </cell>
          <cell r="O309" t="str">
            <v>X</v>
          </cell>
        </row>
        <row r="310">
          <cell r="B310" t="str">
            <v>물품</v>
          </cell>
          <cell r="F310" t="str">
            <v>구민운동장</v>
          </cell>
          <cell r="G310">
            <v>540000</v>
          </cell>
          <cell r="M310" t="str">
            <v>○</v>
          </cell>
          <cell r="N310" t="str">
            <v>○</v>
          </cell>
          <cell r="O310" t="str">
            <v>X</v>
          </cell>
        </row>
        <row r="311">
          <cell r="B311" t="str">
            <v>물품</v>
          </cell>
          <cell r="F311" t="str">
            <v>관악구민체육센터</v>
          </cell>
          <cell r="G311">
            <v>815320</v>
          </cell>
          <cell r="M311" t="str">
            <v>X</v>
          </cell>
          <cell r="N311" t="str">
            <v>X</v>
          </cell>
          <cell r="O311" t="str">
            <v>X</v>
          </cell>
        </row>
        <row r="312">
          <cell r="B312" t="str">
            <v>물품</v>
          </cell>
          <cell r="F312" t="str">
            <v>주차사업팀</v>
          </cell>
          <cell r="G312">
            <v>110000</v>
          </cell>
          <cell r="M312" t="str">
            <v>X</v>
          </cell>
          <cell r="N312" t="str">
            <v>X</v>
          </cell>
          <cell r="O312" t="str">
            <v>X</v>
          </cell>
        </row>
        <row r="313">
          <cell r="B313" t="str">
            <v>물품</v>
          </cell>
          <cell r="F313" t="str">
            <v>주차사업팀</v>
          </cell>
          <cell r="G313">
            <v>137170</v>
          </cell>
          <cell r="M313" t="str">
            <v>X</v>
          </cell>
          <cell r="N313" t="str">
            <v>X</v>
          </cell>
          <cell r="O313" t="str">
            <v>X</v>
          </cell>
        </row>
        <row r="314">
          <cell r="B314" t="str">
            <v>물품</v>
          </cell>
          <cell r="F314" t="str">
            <v>주차사업팀</v>
          </cell>
          <cell r="G314">
            <v>815320</v>
          </cell>
          <cell r="M314" t="str">
            <v>X</v>
          </cell>
          <cell r="N314" t="str">
            <v>X</v>
          </cell>
          <cell r="O314" t="str">
            <v>X</v>
          </cell>
        </row>
        <row r="315">
          <cell r="B315" t="str">
            <v>공사</v>
          </cell>
          <cell r="F315" t="str">
            <v>장군봉체육관</v>
          </cell>
          <cell r="G315">
            <v>660000</v>
          </cell>
          <cell r="M315" t="str">
            <v>X</v>
          </cell>
          <cell r="N315" t="str">
            <v>X</v>
          </cell>
          <cell r="O315" t="str">
            <v>X</v>
          </cell>
        </row>
        <row r="316">
          <cell r="B316" t="str">
            <v>물품</v>
          </cell>
          <cell r="F316" t="str">
            <v>별빛내린천</v>
          </cell>
          <cell r="G316">
            <v>1760000</v>
          </cell>
          <cell r="M316" t="str">
            <v>X</v>
          </cell>
          <cell r="N316" t="str">
            <v>X</v>
          </cell>
          <cell r="O316" t="str">
            <v>X</v>
          </cell>
        </row>
        <row r="317">
          <cell r="B317" t="str">
            <v>물품</v>
          </cell>
          <cell r="F317" t="str">
            <v>별빛내린천</v>
          </cell>
          <cell r="G317">
            <v>1870000</v>
          </cell>
          <cell r="M317" t="str">
            <v>X</v>
          </cell>
          <cell r="N317" t="str">
            <v>X</v>
          </cell>
          <cell r="O317" t="str">
            <v>X</v>
          </cell>
        </row>
        <row r="318">
          <cell r="B318" t="str">
            <v>물품</v>
          </cell>
          <cell r="F318" t="str">
            <v>별빛내린천</v>
          </cell>
          <cell r="G318">
            <v>770000</v>
          </cell>
          <cell r="M318" t="str">
            <v>X</v>
          </cell>
          <cell r="N318" t="str">
            <v>X</v>
          </cell>
          <cell r="O318" t="str">
            <v>X</v>
          </cell>
        </row>
        <row r="319">
          <cell r="B319" t="str">
            <v>물품</v>
          </cell>
          <cell r="F319" t="str">
            <v>별빛내린천</v>
          </cell>
          <cell r="G319">
            <v>440000</v>
          </cell>
          <cell r="M319" t="str">
            <v>X</v>
          </cell>
          <cell r="N319" t="str">
            <v>X</v>
          </cell>
          <cell r="O319" t="str">
            <v>X</v>
          </cell>
        </row>
        <row r="320">
          <cell r="B320" t="str">
            <v>물품</v>
          </cell>
          <cell r="F320" t="str">
            <v>별빛내린천</v>
          </cell>
          <cell r="G320">
            <v>704000</v>
          </cell>
          <cell r="M320" t="str">
            <v>X</v>
          </cell>
          <cell r="N320" t="str">
            <v>X</v>
          </cell>
          <cell r="O320" t="str">
            <v>X</v>
          </cell>
        </row>
        <row r="321">
          <cell r="B321" t="str">
            <v>물품</v>
          </cell>
          <cell r="F321" t="str">
            <v>경영지원팀</v>
          </cell>
          <cell r="G321">
            <v>53400</v>
          </cell>
          <cell r="M321" t="str">
            <v>X</v>
          </cell>
          <cell r="N321" t="str">
            <v>X</v>
          </cell>
          <cell r="O321" t="str">
            <v>X</v>
          </cell>
        </row>
        <row r="322">
          <cell r="B322" t="str">
            <v>물품</v>
          </cell>
          <cell r="F322" t="str">
            <v>열린혁신팀</v>
          </cell>
          <cell r="G322">
            <v>730400</v>
          </cell>
          <cell r="M322" t="str">
            <v>X</v>
          </cell>
          <cell r="N322" t="str">
            <v>X</v>
          </cell>
          <cell r="O322" t="str">
            <v>X</v>
          </cell>
        </row>
        <row r="323">
          <cell r="B323" t="str">
            <v>물품</v>
          </cell>
          <cell r="F323" t="str">
            <v>신림체육센터</v>
          </cell>
          <cell r="G323">
            <v>289560</v>
          </cell>
          <cell r="M323" t="str">
            <v>X</v>
          </cell>
          <cell r="N323" t="str">
            <v>X</v>
          </cell>
          <cell r="O323" t="str">
            <v>X</v>
          </cell>
        </row>
        <row r="324">
          <cell r="B324" t="str">
            <v>물품</v>
          </cell>
          <cell r="F324" t="str">
            <v>신림체육센터</v>
          </cell>
          <cell r="G324">
            <v>535000</v>
          </cell>
          <cell r="M324" t="str">
            <v>X</v>
          </cell>
          <cell r="N324" t="str">
            <v>X</v>
          </cell>
          <cell r="O324" t="str">
            <v>X</v>
          </cell>
        </row>
        <row r="325">
          <cell r="B325" t="str">
            <v>공사</v>
          </cell>
          <cell r="F325" t="str">
            <v>관악구민체육센터</v>
          </cell>
          <cell r="G325">
            <v>396000</v>
          </cell>
          <cell r="M325" t="str">
            <v>X</v>
          </cell>
          <cell r="N325" t="str">
            <v>X</v>
          </cell>
          <cell r="O325" t="str">
            <v>X</v>
          </cell>
        </row>
        <row r="326">
          <cell r="B326" t="str">
            <v>공사</v>
          </cell>
          <cell r="F326" t="str">
            <v>까치산체육센터</v>
          </cell>
          <cell r="G326">
            <v>550000</v>
          </cell>
          <cell r="M326" t="str">
            <v>X</v>
          </cell>
          <cell r="N326" t="str">
            <v>X</v>
          </cell>
          <cell r="O326" t="str">
            <v>X</v>
          </cell>
        </row>
        <row r="327">
          <cell r="B327" t="str">
            <v>물품</v>
          </cell>
          <cell r="F327" t="str">
            <v>경영지원팀</v>
          </cell>
          <cell r="G327">
            <v>1742400</v>
          </cell>
          <cell r="M327" t="str">
            <v>X</v>
          </cell>
          <cell r="N327" t="str">
            <v>X</v>
          </cell>
          <cell r="O327" t="str">
            <v>X</v>
          </cell>
        </row>
        <row r="328">
          <cell r="B328" t="str">
            <v>물품</v>
          </cell>
          <cell r="F328" t="str">
            <v>경영지원팀</v>
          </cell>
          <cell r="G328">
            <v>1595000</v>
          </cell>
          <cell r="M328" t="str">
            <v>X</v>
          </cell>
          <cell r="N328" t="str">
            <v>X</v>
          </cell>
          <cell r="O328" t="str">
            <v>X</v>
          </cell>
        </row>
        <row r="329">
          <cell r="B329" t="str">
            <v>물품</v>
          </cell>
          <cell r="F329" t="str">
            <v>신림체육센터</v>
          </cell>
          <cell r="G329">
            <v>28200000</v>
          </cell>
          <cell r="M329" t="str">
            <v>X</v>
          </cell>
          <cell r="N329" t="str">
            <v>X</v>
          </cell>
          <cell r="O329" t="str">
            <v>X</v>
          </cell>
        </row>
        <row r="330">
          <cell r="B330" t="str">
            <v>물품</v>
          </cell>
          <cell r="F330" t="str">
            <v>주차사업팀</v>
          </cell>
          <cell r="G330">
            <v>101750</v>
          </cell>
          <cell r="M330" t="str">
            <v>X</v>
          </cell>
          <cell r="N330" t="str">
            <v>X</v>
          </cell>
          <cell r="O330" t="str">
            <v>X</v>
          </cell>
        </row>
        <row r="331">
          <cell r="B331" t="str">
            <v>물품</v>
          </cell>
          <cell r="F331" t="str">
            <v>주차사업팀</v>
          </cell>
          <cell r="G331">
            <v>56300</v>
          </cell>
          <cell r="M331" t="str">
            <v>X</v>
          </cell>
          <cell r="N331" t="str">
            <v>X</v>
          </cell>
          <cell r="O331" t="str">
            <v>X</v>
          </cell>
        </row>
        <row r="332">
          <cell r="B332" t="str">
            <v>물품</v>
          </cell>
          <cell r="F332" t="str">
            <v>주차사업팀</v>
          </cell>
          <cell r="G332">
            <v>105760</v>
          </cell>
          <cell r="M332" t="str">
            <v>X</v>
          </cell>
          <cell r="N332" t="str">
            <v>X</v>
          </cell>
          <cell r="O332" t="str">
            <v>X</v>
          </cell>
        </row>
        <row r="333">
          <cell r="B333" t="str">
            <v>물품</v>
          </cell>
          <cell r="F333" t="str">
            <v>주차사업팀</v>
          </cell>
          <cell r="G333">
            <v>47250</v>
          </cell>
          <cell r="M333" t="str">
            <v>X</v>
          </cell>
          <cell r="N333" t="str">
            <v>X</v>
          </cell>
          <cell r="O333" t="str">
            <v>X</v>
          </cell>
        </row>
        <row r="334">
          <cell r="B334" t="str">
            <v>물품</v>
          </cell>
          <cell r="F334" t="str">
            <v>관악구민체육센터</v>
          </cell>
          <cell r="G334">
            <v>183400</v>
          </cell>
          <cell r="M334" t="str">
            <v>○</v>
          </cell>
          <cell r="N334" t="str">
            <v>○</v>
          </cell>
          <cell r="O334" t="str">
            <v>X</v>
          </cell>
        </row>
        <row r="335">
          <cell r="B335" t="str">
            <v>물품</v>
          </cell>
          <cell r="F335" t="str">
            <v>신림체육센터</v>
          </cell>
          <cell r="G335">
            <v>445500</v>
          </cell>
          <cell r="M335" t="str">
            <v>X</v>
          </cell>
          <cell r="N335" t="str">
            <v>X</v>
          </cell>
          <cell r="O335" t="str">
            <v>X</v>
          </cell>
        </row>
        <row r="336">
          <cell r="B336" t="str">
            <v>물품</v>
          </cell>
          <cell r="F336" t="str">
            <v>신림체육센터</v>
          </cell>
          <cell r="G336">
            <v>246400</v>
          </cell>
          <cell r="M336" t="str">
            <v>X</v>
          </cell>
          <cell r="N336" t="str">
            <v>X</v>
          </cell>
          <cell r="O336" t="str">
            <v>X</v>
          </cell>
        </row>
        <row r="337">
          <cell r="B337" t="str">
            <v>물품</v>
          </cell>
          <cell r="F337" t="str">
            <v>구민운동장</v>
          </cell>
          <cell r="G337">
            <v>214500</v>
          </cell>
          <cell r="M337" t="str">
            <v>X</v>
          </cell>
          <cell r="N337" t="str">
            <v>X</v>
          </cell>
          <cell r="O337" t="str">
            <v>X</v>
          </cell>
        </row>
        <row r="338">
          <cell r="B338" t="str">
            <v>물품</v>
          </cell>
          <cell r="F338" t="str">
            <v>구민운동장</v>
          </cell>
          <cell r="G338">
            <v>693000</v>
          </cell>
          <cell r="M338" t="str">
            <v>X</v>
          </cell>
          <cell r="N338" t="str">
            <v>X</v>
          </cell>
          <cell r="O338" t="str">
            <v>X</v>
          </cell>
        </row>
        <row r="339">
          <cell r="B339" t="str">
            <v>물품</v>
          </cell>
          <cell r="F339" t="str">
            <v>국사봉체육관</v>
          </cell>
          <cell r="G339">
            <v>592900</v>
          </cell>
          <cell r="M339" t="str">
            <v>X</v>
          </cell>
          <cell r="N339" t="str">
            <v>X</v>
          </cell>
          <cell r="O339" t="str">
            <v>X</v>
          </cell>
        </row>
        <row r="340">
          <cell r="B340" t="str">
            <v>물품</v>
          </cell>
          <cell r="F340" t="str">
            <v>미성체육관</v>
          </cell>
          <cell r="G340">
            <v>29900</v>
          </cell>
          <cell r="M340" t="str">
            <v>X</v>
          </cell>
          <cell r="N340" t="str">
            <v>X</v>
          </cell>
          <cell r="O340" t="str">
            <v>X</v>
          </cell>
        </row>
        <row r="341">
          <cell r="B341" t="str">
            <v>물품</v>
          </cell>
          <cell r="F341" t="str">
            <v>미성체육관</v>
          </cell>
          <cell r="G341">
            <v>29900</v>
          </cell>
          <cell r="M341" t="str">
            <v>X</v>
          </cell>
          <cell r="N341" t="str">
            <v>X</v>
          </cell>
          <cell r="O341" t="str">
            <v>X</v>
          </cell>
        </row>
        <row r="342">
          <cell r="B342" t="str">
            <v>물품</v>
          </cell>
          <cell r="F342" t="str">
            <v>장군봉체육관</v>
          </cell>
          <cell r="G342">
            <v>16000</v>
          </cell>
          <cell r="M342" t="str">
            <v>X</v>
          </cell>
          <cell r="N342" t="str">
            <v>X</v>
          </cell>
          <cell r="O342" t="str">
            <v>X</v>
          </cell>
        </row>
        <row r="343">
          <cell r="B343" t="str">
            <v>물품</v>
          </cell>
          <cell r="F343" t="str">
            <v>선우체육관</v>
          </cell>
          <cell r="G343">
            <v>29900</v>
          </cell>
          <cell r="M343" t="str">
            <v>X</v>
          </cell>
          <cell r="N343" t="str">
            <v>X</v>
          </cell>
          <cell r="O343" t="str">
            <v>X</v>
          </cell>
        </row>
        <row r="344">
          <cell r="B344" t="str">
            <v>물품</v>
          </cell>
          <cell r="F344" t="str">
            <v>주차사업팀</v>
          </cell>
          <cell r="G344">
            <v>28360</v>
          </cell>
          <cell r="M344" t="str">
            <v>X</v>
          </cell>
          <cell r="N344" t="str">
            <v>X</v>
          </cell>
          <cell r="O344" t="str">
            <v>X</v>
          </cell>
        </row>
        <row r="345">
          <cell r="B345" t="str">
            <v>공사</v>
          </cell>
          <cell r="F345" t="str">
            <v>관악구민체육센터</v>
          </cell>
          <cell r="G345">
            <v>398200</v>
          </cell>
          <cell r="M345" t="str">
            <v>X</v>
          </cell>
          <cell r="N345" t="str">
            <v>X</v>
          </cell>
          <cell r="O345" t="str">
            <v>X</v>
          </cell>
        </row>
        <row r="346">
          <cell r="B346" t="str">
            <v>공사</v>
          </cell>
          <cell r="F346" t="str">
            <v>관악구민체육센터</v>
          </cell>
          <cell r="G346">
            <v>363000</v>
          </cell>
          <cell r="M346" t="str">
            <v>X</v>
          </cell>
          <cell r="N346" t="str">
            <v>X</v>
          </cell>
          <cell r="O346" t="str">
            <v>X</v>
          </cell>
        </row>
        <row r="347">
          <cell r="B347" t="str">
            <v>공사</v>
          </cell>
          <cell r="F347" t="str">
            <v>관악구민체육센터</v>
          </cell>
          <cell r="G347">
            <v>1987700</v>
          </cell>
          <cell r="M347" t="str">
            <v>X</v>
          </cell>
          <cell r="N347" t="str">
            <v>X</v>
          </cell>
          <cell r="O347" t="str">
            <v>X</v>
          </cell>
        </row>
        <row r="348">
          <cell r="B348" t="str">
            <v>공사</v>
          </cell>
          <cell r="F348" t="str">
            <v>신림체육센터</v>
          </cell>
          <cell r="G348">
            <v>456500</v>
          </cell>
          <cell r="M348" t="str">
            <v>X</v>
          </cell>
          <cell r="N348" t="str">
            <v>X</v>
          </cell>
          <cell r="O348" t="str">
            <v>X</v>
          </cell>
        </row>
        <row r="349">
          <cell r="B349" t="str">
            <v>공사</v>
          </cell>
          <cell r="F349" t="str">
            <v>국사봉체육관</v>
          </cell>
          <cell r="G349">
            <v>110000</v>
          </cell>
          <cell r="M349" t="str">
            <v>X</v>
          </cell>
          <cell r="N349" t="str">
            <v>X</v>
          </cell>
          <cell r="O349" t="str">
            <v>X</v>
          </cell>
        </row>
        <row r="350">
          <cell r="B350" t="str">
            <v>공사</v>
          </cell>
          <cell r="F350" t="str">
            <v>국사봉체육관</v>
          </cell>
          <cell r="G350">
            <v>1100000</v>
          </cell>
          <cell r="M350" t="str">
            <v>X</v>
          </cell>
          <cell r="N350" t="str">
            <v>X</v>
          </cell>
          <cell r="O350" t="str">
            <v>X</v>
          </cell>
        </row>
        <row r="351">
          <cell r="B351" t="str">
            <v>공사</v>
          </cell>
          <cell r="F351" t="str">
            <v>주차사업팀</v>
          </cell>
          <cell r="G351">
            <v>414250</v>
          </cell>
          <cell r="M351" t="str">
            <v>X</v>
          </cell>
          <cell r="N351" t="str">
            <v>X</v>
          </cell>
          <cell r="O351" t="str">
            <v>X</v>
          </cell>
        </row>
        <row r="352">
          <cell r="B352" t="str">
            <v>물품</v>
          </cell>
          <cell r="F352" t="str">
            <v>주차사업팀</v>
          </cell>
          <cell r="G352">
            <v>203500</v>
          </cell>
          <cell r="M352" t="str">
            <v>X</v>
          </cell>
          <cell r="N352" t="str">
            <v>X</v>
          </cell>
          <cell r="O352" t="str">
            <v>X</v>
          </cell>
        </row>
        <row r="353">
          <cell r="B353" t="str">
            <v>물품</v>
          </cell>
          <cell r="F353" t="str">
            <v>주차사업팀</v>
          </cell>
          <cell r="G353">
            <v>297000</v>
          </cell>
          <cell r="M353" t="str">
            <v>X</v>
          </cell>
          <cell r="N353" t="str">
            <v>X</v>
          </cell>
          <cell r="O353" t="str">
            <v>X</v>
          </cell>
        </row>
        <row r="354">
          <cell r="B354" t="str">
            <v>물품</v>
          </cell>
          <cell r="F354" t="str">
            <v>주차사업팀</v>
          </cell>
          <cell r="G354">
            <v>250800</v>
          </cell>
          <cell r="M354" t="str">
            <v>X</v>
          </cell>
          <cell r="N354" t="str">
            <v>X</v>
          </cell>
          <cell r="O354" t="str">
            <v>X</v>
          </cell>
        </row>
        <row r="355">
          <cell r="B355" t="str">
            <v>물품</v>
          </cell>
          <cell r="F355" t="str">
            <v>주차사업팀</v>
          </cell>
          <cell r="G355">
            <v>484000</v>
          </cell>
          <cell r="M355" t="str">
            <v>X</v>
          </cell>
          <cell r="N355" t="str">
            <v>X</v>
          </cell>
          <cell r="O355" t="str">
            <v>X</v>
          </cell>
        </row>
        <row r="356">
          <cell r="B356" t="str">
            <v>물품</v>
          </cell>
          <cell r="F356" t="str">
            <v>주차사업팀</v>
          </cell>
          <cell r="G356">
            <v>115500</v>
          </cell>
          <cell r="M356" t="str">
            <v>X</v>
          </cell>
          <cell r="N356" t="str">
            <v>X</v>
          </cell>
          <cell r="O356" t="str">
            <v>X</v>
          </cell>
        </row>
        <row r="357">
          <cell r="B357" t="str">
            <v>물품</v>
          </cell>
          <cell r="F357" t="str">
            <v>주차사업팀</v>
          </cell>
          <cell r="G357">
            <v>49500</v>
          </cell>
          <cell r="M357" t="str">
            <v>X</v>
          </cell>
          <cell r="N357" t="str">
            <v>X</v>
          </cell>
          <cell r="O357" t="str">
            <v>X</v>
          </cell>
        </row>
        <row r="358">
          <cell r="B358" t="str">
            <v>물품</v>
          </cell>
          <cell r="F358" t="str">
            <v>관악구민체육센터</v>
          </cell>
          <cell r="G358">
            <v>160380</v>
          </cell>
          <cell r="M358" t="str">
            <v>X</v>
          </cell>
          <cell r="N358" t="str">
            <v>X</v>
          </cell>
          <cell r="O358" t="str">
            <v>X</v>
          </cell>
        </row>
        <row r="359">
          <cell r="B359" t="str">
            <v>물품</v>
          </cell>
          <cell r="F359" t="str">
            <v>구민운동장</v>
          </cell>
          <cell r="G359">
            <v>137480</v>
          </cell>
          <cell r="M359" t="str">
            <v>X</v>
          </cell>
          <cell r="N359" t="str">
            <v>X</v>
          </cell>
          <cell r="O359" t="str">
            <v>X</v>
          </cell>
        </row>
        <row r="360">
          <cell r="B360" t="str">
            <v>물품</v>
          </cell>
          <cell r="F360" t="str">
            <v>국사봉체육관</v>
          </cell>
          <cell r="G360">
            <v>191940</v>
          </cell>
          <cell r="M360" t="str">
            <v>X</v>
          </cell>
          <cell r="N360" t="str">
            <v>X</v>
          </cell>
          <cell r="O360" t="str">
            <v>X</v>
          </cell>
        </row>
        <row r="361">
          <cell r="B361" t="str">
            <v>물품</v>
          </cell>
          <cell r="F361" t="str">
            <v>제2구민운동장</v>
          </cell>
          <cell r="G361">
            <v>128140</v>
          </cell>
          <cell r="M361" t="str">
            <v>X</v>
          </cell>
          <cell r="N361" t="str">
            <v>X</v>
          </cell>
          <cell r="O361" t="str">
            <v>X</v>
          </cell>
        </row>
        <row r="362">
          <cell r="B362" t="str">
            <v>물품</v>
          </cell>
          <cell r="F362" t="str">
            <v>미성체육관</v>
          </cell>
          <cell r="G362">
            <v>142980</v>
          </cell>
          <cell r="M362" t="str">
            <v>X</v>
          </cell>
          <cell r="N362" t="str">
            <v>X</v>
          </cell>
          <cell r="O362" t="str">
            <v>X</v>
          </cell>
        </row>
        <row r="363">
          <cell r="B363" t="str">
            <v>물품</v>
          </cell>
          <cell r="F363" t="str">
            <v>경영지원팀</v>
          </cell>
          <cell r="G363">
            <v>462000</v>
          </cell>
          <cell r="M363" t="str">
            <v>X</v>
          </cell>
          <cell r="N363" t="str">
            <v>X</v>
          </cell>
          <cell r="O363" t="str">
            <v>X</v>
          </cell>
        </row>
        <row r="364">
          <cell r="B364" t="str">
            <v>물품</v>
          </cell>
          <cell r="F364" t="str">
            <v>열린혁신팀</v>
          </cell>
          <cell r="G364">
            <v>698500</v>
          </cell>
          <cell r="M364" t="str">
            <v>X</v>
          </cell>
          <cell r="N364" t="str">
            <v>X</v>
          </cell>
          <cell r="O364" t="str">
            <v>X</v>
          </cell>
        </row>
        <row r="365">
          <cell r="B365" t="str">
            <v>물품</v>
          </cell>
          <cell r="F365" t="str">
            <v>관악구민체육센터</v>
          </cell>
          <cell r="G365">
            <v>144000</v>
          </cell>
          <cell r="M365" t="str">
            <v>X</v>
          </cell>
          <cell r="N365" t="str">
            <v>X</v>
          </cell>
          <cell r="O365" t="str">
            <v>X</v>
          </cell>
        </row>
        <row r="366">
          <cell r="B366" t="str">
            <v>물품</v>
          </cell>
          <cell r="F366" t="str">
            <v>관악구민체육센터</v>
          </cell>
          <cell r="G366">
            <v>540000</v>
          </cell>
          <cell r="M366" t="str">
            <v>○</v>
          </cell>
          <cell r="N366" t="str">
            <v>○</v>
          </cell>
          <cell r="O366" t="str">
            <v>X</v>
          </cell>
        </row>
        <row r="367">
          <cell r="B367" t="str">
            <v>물품</v>
          </cell>
          <cell r="F367" t="str">
            <v>신림체육센터</v>
          </cell>
          <cell r="G367">
            <v>63800</v>
          </cell>
          <cell r="M367" t="str">
            <v>X</v>
          </cell>
          <cell r="N367" t="str">
            <v>X</v>
          </cell>
          <cell r="O367" t="str">
            <v>X</v>
          </cell>
        </row>
        <row r="368">
          <cell r="B368" t="str">
            <v>물품</v>
          </cell>
          <cell r="F368" t="str">
            <v>신림체육센터</v>
          </cell>
          <cell r="G368">
            <v>137500</v>
          </cell>
          <cell r="M368" t="str">
            <v>X</v>
          </cell>
          <cell r="N368" t="str">
            <v>X</v>
          </cell>
          <cell r="O368" t="str">
            <v>X</v>
          </cell>
        </row>
        <row r="369">
          <cell r="B369" t="str">
            <v>물품</v>
          </cell>
          <cell r="F369" t="str">
            <v>국사봉체육관</v>
          </cell>
          <cell r="G369">
            <v>341000</v>
          </cell>
          <cell r="M369" t="str">
            <v>X</v>
          </cell>
          <cell r="N369" t="str">
            <v>X</v>
          </cell>
          <cell r="O369" t="str">
            <v>X</v>
          </cell>
        </row>
        <row r="370">
          <cell r="B370" t="str">
            <v>물품</v>
          </cell>
          <cell r="F370" t="str">
            <v>주차사업팀</v>
          </cell>
          <cell r="G370">
            <v>1940000</v>
          </cell>
          <cell r="M370" t="str">
            <v>X</v>
          </cell>
          <cell r="N370" t="str">
            <v>X</v>
          </cell>
          <cell r="O370" t="str">
            <v>X</v>
          </cell>
        </row>
        <row r="371">
          <cell r="B371" t="str">
            <v>물품</v>
          </cell>
          <cell r="F371" t="str">
            <v>주차사업팀</v>
          </cell>
          <cell r="G371">
            <v>440000</v>
          </cell>
          <cell r="M371" t="str">
            <v>X</v>
          </cell>
          <cell r="N371" t="str">
            <v>X</v>
          </cell>
          <cell r="O371" t="str">
            <v>X</v>
          </cell>
        </row>
        <row r="372">
          <cell r="B372" t="str">
            <v>물품</v>
          </cell>
          <cell r="F372" t="str">
            <v>별빛내린천</v>
          </cell>
          <cell r="G372">
            <v>316800</v>
          </cell>
          <cell r="M372" t="str">
            <v>X</v>
          </cell>
          <cell r="N372" t="str">
            <v>X</v>
          </cell>
          <cell r="O372" t="str">
            <v>X</v>
          </cell>
        </row>
        <row r="373">
          <cell r="B373" t="str">
            <v>공사</v>
          </cell>
          <cell r="F373" t="str">
            <v>주차사업팀</v>
          </cell>
          <cell r="G373">
            <v>440000</v>
          </cell>
          <cell r="M373" t="str">
            <v>X</v>
          </cell>
          <cell r="N373" t="str">
            <v>X</v>
          </cell>
          <cell r="O373" t="str">
            <v>X</v>
          </cell>
        </row>
        <row r="374">
          <cell r="B374" t="str">
            <v>공사</v>
          </cell>
          <cell r="F374" t="str">
            <v>별빛내린천</v>
          </cell>
          <cell r="G374">
            <v>110000</v>
          </cell>
          <cell r="M374" t="str">
            <v>X</v>
          </cell>
          <cell r="N374" t="str">
            <v>X</v>
          </cell>
          <cell r="O374" t="str">
            <v>X</v>
          </cell>
        </row>
        <row r="375">
          <cell r="B375" t="str">
            <v>공사</v>
          </cell>
          <cell r="F375" t="str">
            <v>구청사지하주차장</v>
          </cell>
          <cell r="G375">
            <v>330000</v>
          </cell>
          <cell r="M375" t="str">
            <v>X</v>
          </cell>
          <cell r="N375" t="str">
            <v>X</v>
          </cell>
          <cell r="O375" t="str">
            <v>X</v>
          </cell>
        </row>
        <row r="376">
          <cell r="B376" t="str">
            <v>물품</v>
          </cell>
          <cell r="F376" t="str">
            <v>경영지원팀</v>
          </cell>
          <cell r="G376">
            <v>17192340</v>
          </cell>
          <cell r="M376" t="str">
            <v>X</v>
          </cell>
          <cell r="N376" t="str">
            <v>X</v>
          </cell>
          <cell r="O376" t="str">
            <v>X</v>
          </cell>
        </row>
        <row r="377">
          <cell r="B377" t="str">
            <v>물품</v>
          </cell>
          <cell r="F377" t="str">
            <v>경영지원팀</v>
          </cell>
          <cell r="G377">
            <v>28865030</v>
          </cell>
          <cell r="M377" t="str">
            <v>X</v>
          </cell>
          <cell r="N377" t="str">
            <v>X</v>
          </cell>
          <cell r="O377" t="str">
            <v>X</v>
          </cell>
        </row>
        <row r="378">
          <cell r="B378" t="str">
            <v>물품</v>
          </cell>
          <cell r="F378" t="str">
            <v>주차사업팀</v>
          </cell>
          <cell r="G378">
            <v>47555420</v>
          </cell>
          <cell r="M378" t="str">
            <v>X</v>
          </cell>
          <cell r="N378" t="str">
            <v>X</v>
          </cell>
          <cell r="O378" t="str">
            <v>X</v>
          </cell>
        </row>
        <row r="379">
          <cell r="B379" t="str">
            <v>물품</v>
          </cell>
          <cell r="F379" t="str">
            <v>주차사업팀</v>
          </cell>
          <cell r="G379">
            <v>17996660</v>
          </cell>
          <cell r="M379" t="str">
            <v>X</v>
          </cell>
          <cell r="N379" t="str">
            <v>X</v>
          </cell>
          <cell r="O379" t="str">
            <v>X</v>
          </cell>
        </row>
        <row r="380">
          <cell r="B380" t="str">
            <v>물품</v>
          </cell>
          <cell r="F380" t="str">
            <v>주차사업팀</v>
          </cell>
          <cell r="G380">
            <v>445690</v>
          </cell>
          <cell r="M380" t="str">
            <v>X</v>
          </cell>
          <cell r="N380" t="str">
            <v>X</v>
          </cell>
          <cell r="O380" t="str">
            <v>X</v>
          </cell>
        </row>
        <row r="381">
          <cell r="B381" t="str">
            <v>물품</v>
          </cell>
          <cell r="F381" t="str">
            <v>주차사업팀</v>
          </cell>
          <cell r="G381">
            <v>1246690</v>
          </cell>
          <cell r="M381" t="str">
            <v>X</v>
          </cell>
          <cell r="N381" t="str">
            <v>X</v>
          </cell>
          <cell r="O381" t="str">
            <v>X</v>
          </cell>
        </row>
        <row r="382">
          <cell r="B382" t="str">
            <v>물품</v>
          </cell>
          <cell r="F382" t="str">
            <v>주차사업팀</v>
          </cell>
          <cell r="G382">
            <v>136730</v>
          </cell>
          <cell r="M382" t="str">
            <v>X</v>
          </cell>
          <cell r="N382" t="str">
            <v>X</v>
          </cell>
          <cell r="O382" t="str">
            <v>X</v>
          </cell>
        </row>
        <row r="383">
          <cell r="B383" t="str">
            <v>물품</v>
          </cell>
          <cell r="F383" t="str">
            <v>별빛내린천</v>
          </cell>
          <cell r="G383">
            <v>3992440</v>
          </cell>
          <cell r="M383" t="str">
            <v>X</v>
          </cell>
          <cell r="N383" t="str">
            <v>X</v>
          </cell>
          <cell r="O383" t="str">
            <v>X</v>
          </cell>
        </row>
        <row r="384">
          <cell r="B384" t="str">
            <v>물품</v>
          </cell>
          <cell r="F384" t="str">
            <v>별빛내린천</v>
          </cell>
          <cell r="G384">
            <v>5750880</v>
          </cell>
          <cell r="M384" t="str">
            <v>X</v>
          </cell>
          <cell r="N384" t="str">
            <v>X</v>
          </cell>
          <cell r="O384" t="str">
            <v>X</v>
          </cell>
        </row>
        <row r="385">
          <cell r="B385" t="str">
            <v>물품</v>
          </cell>
          <cell r="F385" t="str">
            <v>별빛내린천</v>
          </cell>
          <cell r="G385">
            <v>391100</v>
          </cell>
          <cell r="M385" t="str">
            <v>X</v>
          </cell>
          <cell r="N385" t="str">
            <v>X</v>
          </cell>
          <cell r="O385" t="str">
            <v>X</v>
          </cell>
        </row>
        <row r="386">
          <cell r="B386" t="str">
            <v>물품</v>
          </cell>
          <cell r="F386" t="str">
            <v>별빛내린천</v>
          </cell>
          <cell r="G386">
            <v>1021480</v>
          </cell>
          <cell r="M386" t="str">
            <v>X</v>
          </cell>
          <cell r="N386" t="str">
            <v>○</v>
          </cell>
          <cell r="O386" t="str">
            <v>X</v>
          </cell>
        </row>
        <row r="387">
          <cell r="B387" t="str">
            <v>물품</v>
          </cell>
          <cell r="F387" t="str">
            <v>경영지원팀</v>
          </cell>
          <cell r="G387">
            <v>53400</v>
          </cell>
          <cell r="M387" t="str">
            <v>X</v>
          </cell>
          <cell r="N387" t="str">
            <v>X</v>
          </cell>
          <cell r="O387" t="str">
            <v>X</v>
          </cell>
        </row>
        <row r="388">
          <cell r="B388" t="str">
            <v>물품</v>
          </cell>
          <cell r="F388" t="str">
            <v>관악구민체육센터</v>
          </cell>
          <cell r="G388">
            <v>2125200</v>
          </cell>
          <cell r="M388" t="str">
            <v>X</v>
          </cell>
          <cell r="N388" t="str">
            <v>X</v>
          </cell>
          <cell r="O388" t="str">
            <v>X</v>
          </cell>
        </row>
        <row r="389">
          <cell r="B389" t="str">
            <v>물품</v>
          </cell>
          <cell r="F389" t="str">
            <v>미성체육관</v>
          </cell>
          <cell r="G389">
            <v>915420</v>
          </cell>
          <cell r="M389" t="str">
            <v>X</v>
          </cell>
          <cell r="N389" t="str">
            <v>X</v>
          </cell>
          <cell r="O389" t="str">
            <v>X</v>
          </cell>
        </row>
        <row r="390">
          <cell r="B390" t="str">
            <v>물품</v>
          </cell>
          <cell r="F390" t="str">
            <v>청룡산체육관</v>
          </cell>
          <cell r="G390">
            <v>29900</v>
          </cell>
          <cell r="M390" t="str">
            <v>X</v>
          </cell>
          <cell r="N390" t="str">
            <v>X</v>
          </cell>
          <cell r="O390" t="str">
            <v>X</v>
          </cell>
        </row>
        <row r="391">
          <cell r="B391" t="str">
            <v>물품</v>
          </cell>
          <cell r="F391" t="str">
            <v>까치산체육센터</v>
          </cell>
          <cell r="G391">
            <v>909600</v>
          </cell>
          <cell r="M391" t="str">
            <v>X</v>
          </cell>
          <cell r="N391" t="str">
            <v>X</v>
          </cell>
          <cell r="O391" t="str">
            <v>X</v>
          </cell>
        </row>
        <row r="392">
          <cell r="B392" t="str">
            <v>물품</v>
          </cell>
          <cell r="F392" t="str">
            <v>선우체육관</v>
          </cell>
          <cell r="G392">
            <v>481360</v>
          </cell>
          <cell r="M392" t="str">
            <v>X</v>
          </cell>
          <cell r="N392" t="str">
            <v>X</v>
          </cell>
          <cell r="O392" t="str">
            <v>X</v>
          </cell>
        </row>
        <row r="393">
          <cell r="B393" t="str">
            <v>물품</v>
          </cell>
          <cell r="F393" t="str">
            <v>주차사업팀</v>
          </cell>
          <cell r="G393">
            <v>151360</v>
          </cell>
          <cell r="M393" t="str">
            <v>X</v>
          </cell>
          <cell r="N393" t="str">
            <v>X</v>
          </cell>
          <cell r="O393" t="str">
            <v>X</v>
          </cell>
        </row>
        <row r="394">
          <cell r="B394" t="str">
            <v>공사</v>
          </cell>
          <cell r="F394" t="str">
            <v>신림체육센터</v>
          </cell>
          <cell r="G394">
            <v>192500</v>
          </cell>
          <cell r="M394" t="str">
            <v>X</v>
          </cell>
          <cell r="N394" t="str">
            <v>X</v>
          </cell>
          <cell r="O394" t="str">
            <v>X</v>
          </cell>
        </row>
        <row r="395">
          <cell r="B395" t="str">
            <v>물품</v>
          </cell>
          <cell r="F395" t="str">
            <v>주차사업팀</v>
          </cell>
          <cell r="G395">
            <v>1989000</v>
          </cell>
          <cell r="M395" t="str">
            <v>X</v>
          </cell>
          <cell r="N395" t="str">
            <v>X</v>
          </cell>
          <cell r="O395" t="str">
            <v>X</v>
          </cell>
        </row>
        <row r="396">
          <cell r="B396" t="str">
            <v>물품</v>
          </cell>
          <cell r="F396" t="str">
            <v>주차사업팀</v>
          </cell>
          <cell r="G396">
            <v>1800000</v>
          </cell>
          <cell r="M396" t="str">
            <v>X</v>
          </cell>
          <cell r="N396" t="str">
            <v>X</v>
          </cell>
          <cell r="O396" t="str">
            <v>X</v>
          </cell>
        </row>
        <row r="397">
          <cell r="B397" t="str">
            <v>물품</v>
          </cell>
          <cell r="F397" t="str">
            <v>경영지원팀</v>
          </cell>
          <cell r="G397">
            <v>2051500</v>
          </cell>
          <cell r="M397" t="str">
            <v>X</v>
          </cell>
          <cell r="N397" t="str">
            <v>X</v>
          </cell>
          <cell r="O397" t="str">
            <v>X</v>
          </cell>
        </row>
        <row r="398">
          <cell r="B398" t="str">
            <v>물품</v>
          </cell>
          <cell r="F398" t="str">
            <v>열린혁신팀</v>
          </cell>
          <cell r="G398">
            <v>221100</v>
          </cell>
          <cell r="M398" t="str">
            <v>X</v>
          </cell>
          <cell r="N398" t="str">
            <v>X</v>
          </cell>
          <cell r="O398" t="str">
            <v>X</v>
          </cell>
        </row>
        <row r="399">
          <cell r="B399" t="str">
            <v>물품</v>
          </cell>
          <cell r="F399" t="str">
            <v>미성체육관</v>
          </cell>
          <cell r="G399">
            <v>91500</v>
          </cell>
          <cell r="M399" t="str">
            <v>○</v>
          </cell>
          <cell r="N399" t="str">
            <v>○</v>
          </cell>
          <cell r="O399" t="str">
            <v>X</v>
          </cell>
        </row>
        <row r="400">
          <cell r="B400" t="str">
            <v>물품</v>
          </cell>
          <cell r="F400" t="str">
            <v>미성체육관</v>
          </cell>
          <cell r="G400">
            <v>405000</v>
          </cell>
          <cell r="M400" t="str">
            <v>○</v>
          </cell>
          <cell r="N400" t="str">
            <v>○</v>
          </cell>
          <cell r="O400" t="str">
            <v>X</v>
          </cell>
        </row>
        <row r="401">
          <cell r="B401" t="str">
            <v>물품</v>
          </cell>
          <cell r="F401" t="str">
            <v>미성체육관</v>
          </cell>
          <cell r="G401">
            <v>29900</v>
          </cell>
          <cell r="M401" t="str">
            <v>X</v>
          </cell>
          <cell r="N401" t="str">
            <v>X</v>
          </cell>
          <cell r="O401" t="str">
            <v>X</v>
          </cell>
        </row>
        <row r="402">
          <cell r="B402" t="str">
            <v>물품</v>
          </cell>
          <cell r="F402" t="str">
            <v>미성체육관</v>
          </cell>
          <cell r="G402">
            <v>29900</v>
          </cell>
          <cell r="M402" t="str">
            <v>X</v>
          </cell>
          <cell r="N402" t="str">
            <v>X</v>
          </cell>
          <cell r="O402" t="str">
            <v>X</v>
          </cell>
        </row>
        <row r="403">
          <cell r="B403" t="str">
            <v>물품</v>
          </cell>
          <cell r="F403" t="str">
            <v>선우체육관</v>
          </cell>
          <cell r="G403">
            <v>91900</v>
          </cell>
          <cell r="M403" t="str">
            <v>○</v>
          </cell>
          <cell r="N403" t="str">
            <v>○</v>
          </cell>
          <cell r="O403" t="str">
            <v>X</v>
          </cell>
        </row>
        <row r="404">
          <cell r="B404" t="str">
            <v>물품</v>
          </cell>
          <cell r="F404" t="str">
            <v>선우체육관</v>
          </cell>
          <cell r="G404">
            <v>405000</v>
          </cell>
          <cell r="M404" t="str">
            <v>○</v>
          </cell>
          <cell r="N404" t="str">
            <v>○</v>
          </cell>
          <cell r="O404" t="str">
            <v>X</v>
          </cell>
        </row>
        <row r="405">
          <cell r="B405" t="str">
            <v>물품</v>
          </cell>
          <cell r="F405" t="str">
            <v>선우체육관</v>
          </cell>
          <cell r="G405">
            <v>29900</v>
          </cell>
          <cell r="M405" t="str">
            <v>X</v>
          </cell>
          <cell r="N405" t="str">
            <v>X</v>
          </cell>
          <cell r="O405" t="str">
            <v>X</v>
          </cell>
        </row>
        <row r="406">
          <cell r="B406" t="str">
            <v>물품</v>
          </cell>
          <cell r="F406" t="str">
            <v>별빛내린천</v>
          </cell>
          <cell r="G406">
            <v>603900</v>
          </cell>
          <cell r="M406" t="str">
            <v>X</v>
          </cell>
          <cell r="N406" t="str">
            <v>○</v>
          </cell>
          <cell r="O406" t="str">
            <v>○</v>
          </cell>
        </row>
        <row r="407">
          <cell r="B407" t="str">
            <v>물품</v>
          </cell>
          <cell r="F407" t="str">
            <v>환경에너지관리</v>
          </cell>
          <cell r="G407">
            <v>177000</v>
          </cell>
          <cell r="M407" t="str">
            <v>X</v>
          </cell>
          <cell r="N407" t="str">
            <v>X</v>
          </cell>
          <cell r="O407" t="str">
            <v>X</v>
          </cell>
        </row>
        <row r="408">
          <cell r="B408" t="str">
            <v>공사</v>
          </cell>
          <cell r="F408" t="str">
            <v>관악구민체육센터</v>
          </cell>
          <cell r="G408">
            <v>833800</v>
          </cell>
          <cell r="M408" t="str">
            <v>X</v>
          </cell>
          <cell r="N408" t="str">
            <v>X</v>
          </cell>
          <cell r="O408" t="str">
            <v>X</v>
          </cell>
        </row>
        <row r="409">
          <cell r="B409" t="str">
            <v>공사</v>
          </cell>
          <cell r="F409" t="str">
            <v>관악구민체육센터</v>
          </cell>
          <cell r="G409">
            <v>572000</v>
          </cell>
          <cell r="M409" t="str">
            <v>X</v>
          </cell>
          <cell r="N409" t="str">
            <v>X</v>
          </cell>
          <cell r="O409" t="str">
            <v>X</v>
          </cell>
        </row>
        <row r="410">
          <cell r="B410" t="str">
            <v>공사</v>
          </cell>
          <cell r="F410" t="str">
            <v>신림체육센터</v>
          </cell>
          <cell r="G410">
            <v>550000</v>
          </cell>
          <cell r="M410" t="str">
            <v>X</v>
          </cell>
          <cell r="N410" t="str">
            <v>X</v>
          </cell>
          <cell r="O410" t="str">
            <v>X</v>
          </cell>
        </row>
        <row r="411">
          <cell r="B411" t="str">
            <v>공사</v>
          </cell>
          <cell r="F411" t="str">
            <v>국사봉체육관</v>
          </cell>
          <cell r="G411">
            <v>1771000</v>
          </cell>
          <cell r="M411" t="str">
            <v>X</v>
          </cell>
          <cell r="N411" t="str">
            <v>X</v>
          </cell>
          <cell r="O411" t="str">
            <v>X</v>
          </cell>
        </row>
        <row r="412">
          <cell r="B412" t="str">
            <v>공사</v>
          </cell>
          <cell r="F412" t="str">
            <v>청룡산체육관</v>
          </cell>
          <cell r="G412">
            <v>220000</v>
          </cell>
          <cell r="M412" t="str">
            <v>X</v>
          </cell>
          <cell r="N412" t="str">
            <v>X</v>
          </cell>
          <cell r="O412" t="str">
            <v>X</v>
          </cell>
        </row>
        <row r="413">
          <cell r="B413" t="str">
            <v>물품</v>
          </cell>
          <cell r="F413" t="str">
            <v>구민운동장</v>
          </cell>
          <cell r="G413">
            <v>1169300</v>
          </cell>
          <cell r="M413" t="str">
            <v>X</v>
          </cell>
          <cell r="N413" t="str">
            <v>○</v>
          </cell>
          <cell r="O413" t="str">
            <v>X</v>
          </cell>
        </row>
        <row r="414">
          <cell r="B414" t="str">
            <v>물품</v>
          </cell>
          <cell r="F414" t="str">
            <v>구민운동장</v>
          </cell>
          <cell r="G414">
            <v>344300</v>
          </cell>
          <cell r="M414" t="str">
            <v>X</v>
          </cell>
          <cell r="N414" t="str">
            <v>X</v>
          </cell>
          <cell r="O414" t="str">
            <v>X</v>
          </cell>
        </row>
        <row r="415">
          <cell r="B415" t="str">
            <v>물품</v>
          </cell>
          <cell r="F415" t="str">
            <v>청룡산체육관</v>
          </cell>
          <cell r="G415">
            <v>1117050</v>
          </cell>
          <cell r="M415" t="str">
            <v>X</v>
          </cell>
          <cell r="N415" t="str">
            <v>X</v>
          </cell>
          <cell r="O415" t="str">
            <v>X</v>
          </cell>
        </row>
        <row r="416">
          <cell r="B416" t="str">
            <v>물품</v>
          </cell>
          <cell r="F416" t="str">
            <v>주차사업팀</v>
          </cell>
          <cell r="G416">
            <v>1194000</v>
          </cell>
          <cell r="M416" t="str">
            <v>X</v>
          </cell>
          <cell r="N416" t="str">
            <v>X</v>
          </cell>
          <cell r="O416" t="str">
            <v>X</v>
          </cell>
        </row>
        <row r="417">
          <cell r="B417" t="str">
            <v>물품</v>
          </cell>
          <cell r="F417" t="str">
            <v>주차사업팀</v>
          </cell>
          <cell r="G417">
            <v>110000</v>
          </cell>
          <cell r="M417" t="str">
            <v>X</v>
          </cell>
          <cell r="N417" t="str">
            <v>X</v>
          </cell>
          <cell r="O417" t="str">
            <v>X</v>
          </cell>
        </row>
        <row r="418">
          <cell r="B418" t="str">
            <v>공사</v>
          </cell>
          <cell r="F418" t="str">
            <v>국사봉체육관</v>
          </cell>
          <cell r="G418">
            <v>1430000</v>
          </cell>
          <cell r="M418" t="str">
            <v>X</v>
          </cell>
          <cell r="N418" t="str">
            <v>X</v>
          </cell>
          <cell r="O418" t="str">
            <v>X</v>
          </cell>
        </row>
        <row r="419">
          <cell r="B419" t="str">
            <v>물품</v>
          </cell>
          <cell r="F419" t="str">
            <v>장군봉체육관</v>
          </cell>
          <cell r="G419">
            <v>16000</v>
          </cell>
          <cell r="M419" t="str">
            <v>X</v>
          </cell>
          <cell r="N419" t="str">
            <v>X</v>
          </cell>
          <cell r="O419" t="str">
            <v>X</v>
          </cell>
        </row>
        <row r="420">
          <cell r="B420" t="str">
            <v>물품</v>
          </cell>
          <cell r="F420" t="str">
            <v>선우체육관</v>
          </cell>
          <cell r="G420">
            <v>397760</v>
          </cell>
          <cell r="M420" t="str">
            <v>X</v>
          </cell>
          <cell r="N420" t="str">
            <v>X</v>
          </cell>
          <cell r="O420" t="str">
            <v>X</v>
          </cell>
        </row>
        <row r="421">
          <cell r="B421" t="str">
            <v>물품</v>
          </cell>
          <cell r="F421" t="str">
            <v>주차사업팀</v>
          </cell>
          <cell r="G421">
            <v>445500</v>
          </cell>
          <cell r="M421" t="str">
            <v>X</v>
          </cell>
          <cell r="N421" t="str">
            <v>X</v>
          </cell>
          <cell r="O421" t="str">
            <v>X</v>
          </cell>
        </row>
        <row r="422">
          <cell r="B422" t="str">
            <v>물품</v>
          </cell>
          <cell r="F422" t="str">
            <v>주차사업팀</v>
          </cell>
          <cell r="G422">
            <v>880000</v>
          </cell>
          <cell r="M422" t="str">
            <v>X</v>
          </cell>
          <cell r="N422" t="str">
            <v>X</v>
          </cell>
          <cell r="O422" t="str">
            <v>X</v>
          </cell>
        </row>
        <row r="423">
          <cell r="B423" t="str">
            <v>물품</v>
          </cell>
          <cell r="F423" t="str">
            <v>주차사업팀</v>
          </cell>
          <cell r="G423">
            <v>12770</v>
          </cell>
          <cell r="M423" t="str">
            <v>X</v>
          </cell>
          <cell r="N423" t="str">
            <v>X</v>
          </cell>
          <cell r="O423" t="str">
            <v>X</v>
          </cell>
        </row>
        <row r="424">
          <cell r="B424" t="str">
            <v>물품</v>
          </cell>
          <cell r="F424" t="str">
            <v>별빛내린천</v>
          </cell>
          <cell r="G424">
            <v>165000</v>
          </cell>
          <cell r="M424" t="str">
            <v>X</v>
          </cell>
          <cell r="N424" t="str">
            <v>X</v>
          </cell>
          <cell r="O424" t="str">
            <v>X</v>
          </cell>
        </row>
        <row r="425">
          <cell r="B425" t="str">
            <v>물품</v>
          </cell>
          <cell r="F425" t="str">
            <v>국사봉체육관</v>
          </cell>
          <cell r="G425">
            <v>90000</v>
          </cell>
          <cell r="M425" t="str">
            <v>X</v>
          </cell>
          <cell r="N425" t="str">
            <v>X</v>
          </cell>
          <cell r="O425" t="str">
            <v>X</v>
          </cell>
        </row>
        <row r="426">
          <cell r="B426" t="str">
            <v>물품</v>
          </cell>
          <cell r="F426" t="str">
            <v>구청사지하주차장</v>
          </cell>
          <cell r="G426">
            <v>121200</v>
          </cell>
          <cell r="M426" t="str">
            <v>X</v>
          </cell>
          <cell r="N426" t="str">
            <v>X</v>
          </cell>
          <cell r="O426" t="str">
            <v>X</v>
          </cell>
        </row>
        <row r="427">
          <cell r="B427" t="str">
            <v>물품</v>
          </cell>
          <cell r="F427" t="str">
            <v>경영지원팀</v>
          </cell>
          <cell r="G427">
            <v>990000</v>
          </cell>
          <cell r="M427" t="str">
            <v>X</v>
          </cell>
          <cell r="N427" t="str">
            <v>X</v>
          </cell>
          <cell r="O427" t="str">
            <v>X</v>
          </cell>
        </row>
        <row r="428">
          <cell r="B428" t="str">
            <v>물품</v>
          </cell>
          <cell r="F428" t="str">
            <v>경영지원팀</v>
          </cell>
          <cell r="G428">
            <v>384500</v>
          </cell>
          <cell r="M428" t="str">
            <v>X</v>
          </cell>
          <cell r="N428" t="str">
            <v>X</v>
          </cell>
          <cell r="O428" t="str">
            <v>X</v>
          </cell>
        </row>
        <row r="429">
          <cell r="B429" t="str">
            <v>물품</v>
          </cell>
          <cell r="F429" t="str">
            <v>경영지원팀</v>
          </cell>
          <cell r="G429">
            <v>22000</v>
          </cell>
          <cell r="M429" t="str">
            <v>X</v>
          </cell>
          <cell r="N429" t="str">
            <v>○</v>
          </cell>
          <cell r="O429" t="str">
            <v>X</v>
          </cell>
        </row>
        <row r="430">
          <cell r="B430" t="str">
            <v>물품</v>
          </cell>
          <cell r="F430" t="str">
            <v>관악구민체육센터</v>
          </cell>
          <cell r="G430">
            <v>182880</v>
          </cell>
          <cell r="M430" t="str">
            <v>X</v>
          </cell>
          <cell r="N430" t="str">
            <v>X</v>
          </cell>
          <cell r="O430" t="str">
            <v>X</v>
          </cell>
        </row>
        <row r="431">
          <cell r="B431" t="str">
            <v>물품</v>
          </cell>
          <cell r="F431" t="str">
            <v>관악구민체육센터</v>
          </cell>
          <cell r="G431">
            <v>339680</v>
          </cell>
          <cell r="M431" t="str">
            <v>X</v>
          </cell>
          <cell r="N431" t="str">
            <v>X</v>
          </cell>
          <cell r="O431" t="str">
            <v>X</v>
          </cell>
        </row>
        <row r="432">
          <cell r="B432" t="str">
            <v>물품</v>
          </cell>
          <cell r="F432" t="str">
            <v>신림체육센터</v>
          </cell>
          <cell r="G432">
            <v>49670</v>
          </cell>
          <cell r="M432" t="str">
            <v>X</v>
          </cell>
          <cell r="N432" t="str">
            <v>X</v>
          </cell>
          <cell r="O432" t="str">
            <v>X</v>
          </cell>
        </row>
        <row r="433">
          <cell r="B433" t="str">
            <v>물품</v>
          </cell>
          <cell r="F433" t="str">
            <v>청룡산체육관</v>
          </cell>
          <cell r="G433">
            <v>29900</v>
          </cell>
          <cell r="M433" t="str">
            <v>X</v>
          </cell>
          <cell r="N433" t="str">
            <v>X</v>
          </cell>
          <cell r="O433" t="str">
            <v>X</v>
          </cell>
        </row>
        <row r="434">
          <cell r="B434" t="str">
            <v>물품</v>
          </cell>
          <cell r="F434" t="str">
            <v>장군봉체육관</v>
          </cell>
          <cell r="G434">
            <v>198000</v>
          </cell>
          <cell r="M434" t="str">
            <v>X</v>
          </cell>
          <cell r="N434" t="str">
            <v>X</v>
          </cell>
          <cell r="O434" t="str">
            <v>X</v>
          </cell>
        </row>
        <row r="435">
          <cell r="B435" t="str">
            <v>물품</v>
          </cell>
          <cell r="F435" t="str">
            <v>주차사업팀</v>
          </cell>
          <cell r="G435">
            <v>1958000</v>
          </cell>
          <cell r="M435" t="str">
            <v>X</v>
          </cell>
          <cell r="N435" t="str">
            <v>X</v>
          </cell>
          <cell r="O435" t="str">
            <v>X</v>
          </cell>
        </row>
        <row r="436">
          <cell r="B436" t="str">
            <v>물품</v>
          </cell>
          <cell r="F436" t="str">
            <v>주차사업팀</v>
          </cell>
          <cell r="G436">
            <v>660000</v>
          </cell>
          <cell r="M436" t="str">
            <v>X</v>
          </cell>
          <cell r="N436" t="str">
            <v>X</v>
          </cell>
          <cell r="O436" t="str">
            <v>X</v>
          </cell>
        </row>
        <row r="437">
          <cell r="B437" t="str">
            <v>물품</v>
          </cell>
          <cell r="F437" t="str">
            <v>주차사업팀</v>
          </cell>
          <cell r="G437">
            <v>198000</v>
          </cell>
          <cell r="M437" t="str">
            <v>X</v>
          </cell>
          <cell r="N437" t="str">
            <v>X</v>
          </cell>
          <cell r="O437" t="str">
            <v>X</v>
          </cell>
        </row>
        <row r="438">
          <cell r="B438" t="str">
            <v>물품</v>
          </cell>
          <cell r="F438" t="str">
            <v>별빛내린천</v>
          </cell>
          <cell r="G438">
            <v>105600</v>
          </cell>
          <cell r="M438" t="str">
            <v>X</v>
          </cell>
          <cell r="N438" t="str">
            <v>X</v>
          </cell>
          <cell r="O438" t="str">
            <v>X</v>
          </cell>
        </row>
        <row r="439">
          <cell r="B439" t="str">
            <v>공사</v>
          </cell>
          <cell r="F439" t="str">
            <v>관악구민체육센터</v>
          </cell>
          <cell r="G439">
            <v>231000</v>
          </cell>
          <cell r="M439" t="str">
            <v>X</v>
          </cell>
          <cell r="N439" t="str">
            <v>X</v>
          </cell>
          <cell r="O439" t="str">
            <v>X</v>
          </cell>
        </row>
        <row r="440">
          <cell r="B440" t="str">
            <v>공사</v>
          </cell>
          <cell r="F440" t="str">
            <v>신림체육센터</v>
          </cell>
          <cell r="G440">
            <v>206800</v>
          </cell>
          <cell r="M440" t="str">
            <v>X</v>
          </cell>
          <cell r="N440" t="str">
            <v>X</v>
          </cell>
          <cell r="O440" t="str">
            <v>X</v>
          </cell>
        </row>
        <row r="441">
          <cell r="B441" t="str">
            <v>공사</v>
          </cell>
          <cell r="F441" t="str">
            <v>신림체육센터</v>
          </cell>
          <cell r="G441">
            <v>1595000</v>
          </cell>
          <cell r="M441" t="str">
            <v>X</v>
          </cell>
          <cell r="N441" t="str">
            <v>X</v>
          </cell>
          <cell r="O441" t="str">
            <v>X</v>
          </cell>
        </row>
        <row r="442">
          <cell r="B442" t="str">
            <v>공사</v>
          </cell>
          <cell r="F442" t="str">
            <v>신림체육센터</v>
          </cell>
          <cell r="G442">
            <v>550000</v>
          </cell>
          <cell r="M442" t="str">
            <v>X</v>
          </cell>
          <cell r="N442" t="str">
            <v>X</v>
          </cell>
          <cell r="O442" t="str">
            <v>X</v>
          </cell>
        </row>
        <row r="443">
          <cell r="B443" t="str">
            <v>공사</v>
          </cell>
          <cell r="F443" t="str">
            <v>신림체육센터</v>
          </cell>
          <cell r="G443">
            <v>442200</v>
          </cell>
          <cell r="M443" t="str">
            <v>X</v>
          </cell>
          <cell r="N443" t="str">
            <v>X</v>
          </cell>
          <cell r="O443" t="str">
            <v>X</v>
          </cell>
        </row>
        <row r="444">
          <cell r="B444" t="str">
            <v>공사</v>
          </cell>
          <cell r="F444" t="str">
            <v>신림체육센터</v>
          </cell>
          <cell r="G444">
            <v>511500</v>
          </cell>
          <cell r="M444" t="str">
            <v>X</v>
          </cell>
          <cell r="N444" t="str">
            <v>X</v>
          </cell>
          <cell r="O444" t="str">
            <v>X</v>
          </cell>
        </row>
        <row r="445">
          <cell r="B445" t="str">
            <v>공사</v>
          </cell>
          <cell r="F445" t="str">
            <v>장군봉체육관</v>
          </cell>
          <cell r="G445">
            <v>990000</v>
          </cell>
          <cell r="M445" t="str">
            <v>X</v>
          </cell>
          <cell r="N445" t="str">
            <v>X</v>
          </cell>
          <cell r="O445" t="str">
            <v>X</v>
          </cell>
        </row>
        <row r="446">
          <cell r="B446" t="str">
            <v>공사</v>
          </cell>
          <cell r="F446" t="str">
            <v>까치산체육센터</v>
          </cell>
          <cell r="G446">
            <v>1034000</v>
          </cell>
          <cell r="M446" t="str">
            <v>X</v>
          </cell>
          <cell r="N446" t="str">
            <v>X</v>
          </cell>
          <cell r="O446" t="str">
            <v>X</v>
          </cell>
        </row>
        <row r="447">
          <cell r="B447" t="str">
            <v>물품</v>
          </cell>
          <cell r="F447" t="str">
            <v>까치산체육센터</v>
          </cell>
          <cell r="G447">
            <v>140800</v>
          </cell>
          <cell r="M447" t="str">
            <v>X</v>
          </cell>
          <cell r="N447" t="str">
            <v>X</v>
          </cell>
          <cell r="O447" t="str">
            <v>X</v>
          </cell>
        </row>
        <row r="448">
          <cell r="B448" t="str">
            <v>물품</v>
          </cell>
          <cell r="F448" t="str">
            <v>주차사업팀</v>
          </cell>
          <cell r="G448">
            <v>1980000</v>
          </cell>
          <cell r="M448" t="str">
            <v>X</v>
          </cell>
          <cell r="N448" t="str">
            <v>X</v>
          </cell>
          <cell r="O448" t="str">
            <v>X</v>
          </cell>
        </row>
        <row r="449">
          <cell r="B449" t="str">
            <v>공사</v>
          </cell>
          <cell r="F449" t="str">
            <v>관악구민체육센터</v>
          </cell>
          <cell r="G449">
            <v>429000</v>
          </cell>
          <cell r="M449" t="str">
            <v>X</v>
          </cell>
          <cell r="N449" t="str">
            <v>X</v>
          </cell>
          <cell r="O449" t="str">
            <v>X</v>
          </cell>
        </row>
        <row r="450">
          <cell r="B450" t="str">
            <v>공사</v>
          </cell>
          <cell r="F450" t="str">
            <v>관악구민체육센터</v>
          </cell>
          <cell r="G450">
            <v>150000</v>
          </cell>
          <cell r="M450" t="str">
            <v>X</v>
          </cell>
          <cell r="N450" t="str">
            <v>X</v>
          </cell>
          <cell r="O450" t="str">
            <v>X</v>
          </cell>
        </row>
        <row r="451">
          <cell r="B451" t="str">
            <v>공사</v>
          </cell>
          <cell r="F451" t="str">
            <v>관악구민체육센터</v>
          </cell>
          <cell r="G451">
            <v>1832050</v>
          </cell>
          <cell r="M451" t="str">
            <v>X</v>
          </cell>
          <cell r="N451" t="str">
            <v>X</v>
          </cell>
          <cell r="O451" t="str">
            <v>X</v>
          </cell>
        </row>
        <row r="452">
          <cell r="B452" t="str">
            <v>공사</v>
          </cell>
          <cell r="F452" t="str">
            <v>관악구민체육센터</v>
          </cell>
          <cell r="G452">
            <v>1367300</v>
          </cell>
          <cell r="M452" t="str">
            <v>X</v>
          </cell>
          <cell r="N452" t="str">
            <v>X</v>
          </cell>
          <cell r="O452" t="str">
            <v>X</v>
          </cell>
        </row>
        <row r="453">
          <cell r="B453" t="str">
            <v>공사</v>
          </cell>
          <cell r="F453" t="str">
            <v>까치산체육센터</v>
          </cell>
          <cell r="G453">
            <v>100000</v>
          </cell>
          <cell r="M453" t="str">
            <v>X</v>
          </cell>
          <cell r="N453" t="str">
            <v>X</v>
          </cell>
          <cell r="O453" t="str">
            <v>X</v>
          </cell>
        </row>
        <row r="454">
          <cell r="B454" t="str">
            <v>공사</v>
          </cell>
          <cell r="F454" t="str">
            <v>주차사업팀</v>
          </cell>
          <cell r="G454">
            <v>732250</v>
          </cell>
          <cell r="M454" t="str">
            <v>X</v>
          </cell>
          <cell r="N454" t="str">
            <v>X</v>
          </cell>
          <cell r="O454" t="str">
            <v>X</v>
          </cell>
        </row>
        <row r="455">
          <cell r="B455" t="str">
            <v>공사</v>
          </cell>
          <cell r="F455" t="str">
            <v>주차사업팀</v>
          </cell>
          <cell r="G455">
            <v>917400</v>
          </cell>
          <cell r="M455" t="str">
            <v>X</v>
          </cell>
          <cell r="N455" t="str">
            <v>X</v>
          </cell>
          <cell r="O455" t="str">
            <v>X</v>
          </cell>
        </row>
        <row r="456">
          <cell r="B456" t="str">
            <v>공사</v>
          </cell>
          <cell r="F456" t="str">
            <v>주차사업팀</v>
          </cell>
          <cell r="G456">
            <v>550000</v>
          </cell>
          <cell r="M456" t="str">
            <v>X</v>
          </cell>
          <cell r="N456" t="str">
            <v>X</v>
          </cell>
          <cell r="O456" t="str">
            <v>X</v>
          </cell>
        </row>
        <row r="457">
          <cell r="B457" t="str">
            <v>물품</v>
          </cell>
          <cell r="F457" t="str">
            <v>신림체육센터</v>
          </cell>
          <cell r="G457">
            <v>583000</v>
          </cell>
          <cell r="M457" t="str">
            <v>X</v>
          </cell>
          <cell r="N457" t="str">
            <v>X</v>
          </cell>
          <cell r="O457" t="str">
            <v>X</v>
          </cell>
        </row>
        <row r="458">
          <cell r="B458" t="str">
            <v>물품</v>
          </cell>
          <cell r="F458" t="str">
            <v>신림체육센터</v>
          </cell>
          <cell r="G458">
            <v>506000</v>
          </cell>
          <cell r="M458" t="str">
            <v>X</v>
          </cell>
          <cell r="N458" t="str">
            <v>X</v>
          </cell>
          <cell r="O458" t="str">
            <v>X</v>
          </cell>
        </row>
        <row r="459">
          <cell r="B459" t="str">
            <v>물품</v>
          </cell>
          <cell r="F459" t="str">
            <v>별빛내린천</v>
          </cell>
          <cell r="G459">
            <v>440000</v>
          </cell>
          <cell r="M459" t="str">
            <v>X</v>
          </cell>
          <cell r="N459" t="str">
            <v>X</v>
          </cell>
          <cell r="O459" t="str">
            <v>X</v>
          </cell>
        </row>
        <row r="460">
          <cell r="B460" t="str">
            <v>물품</v>
          </cell>
          <cell r="F460" t="str">
            <v>별빛내린천</v>
          </cell>
          <cell r="G460">
            <v>300000</v>
          </cell>
          <cell r="M460" t="str">
            <v>X</v>
          </cell>
          <cell r="N460" t="str">
            <v>X</v>
          </cell>
          <cell r="O460" t="str">
            <v>X</v>
          </cell>
        </row>
        <row r="461">
          <cell r="B461" t="str">
            <v>물품</v>
          </cell>
          <cell r="F461" t="str">
            <v>열린혁신팀</v>
          </cell>
          <cell r="G461">
            <v>189200</v>
          </cell>
          <cell r="M461" t="str">
            <v>X</v>
          </cell>
          <cell r="N461" t="str">
            <v>X</v>
          </cell>
          <cell r="O461" t="str">
            <v>X</v>
          </cell>
        </row>
        <row r="462">
          <cell r="B462" t="str">
            <v>물품</v>
          </cell>
          <cell r="F462" t="str">
            <v>주차사업팀</v>
          </cell>
          <cell r="G462">
            <v>950000</v>
          </cell>
          <cell r="M462" t="str">
            <v>X</v>
          </cell>
          <cell r="N462" t="str">
            <v>X</v>
          </cell>
          <cell r="O462" t="str">
            <v>X</v>
          </cell>
        </row>
        <row r="463">
          <cell r="B463" t="str">
            <v>물품</v>
          </cell>
          <cell r="F463" t="str">
            <v>구청사지하주차장</v>
          </cell>
          <cell r="G463">
            <v>79200</v>
          </cell>
          <cell r="M463" t="str">
            <v>X</v>
          </cell>
          <cell r="N463" t="str">
            <v>X</v>
          </cell>
          <cell r="O463" t="str">
            <v>X</v>
          </cell>
        </row>
        <row r="464">
          <cell r="B464" t="str">
            <v>물품</v>
          </cell>
          <cell r="F464" t="str">
            <v>경영지원팀</v>
          </cell>
          <cell r="G464">
            <v>17760</v>
          </cell>
          <cell r="M464" t="str">
            <v>X</v>
          </cell>
          <cell r="N464" t="str">
            <v>X</v>
          </cell>
          <cell r="O464" t="str">
            <v>X</v>
          </cell>
        </row>
        <row r="465">
          <cell r="B465" t="str">
            <v>물품</v>
          </cell>
          <cell r="F465" t="str">
            <v>경영지원팀</v>
          </cell>
          <cell r="G465">
            <v>53400</v>
          </cell>
          <cell r="M465" t="str">
            <v>X</v>
          </cell>
          <cell r="N465" t="str">
            <v>X</v>
          </cell>
          <cell r="O465" t="str">
            <v>X</v>
          </cell>
        </row>
        <row r="466">
          <cell r="B466" t="str">
            <v>물품</v>
          </cell>
          <cell r="F466" t="str">
            <v>열린혁신팀</v>
          </cell>
          <cell r="G466">
            <v>1274350</v>
          </cell>
          <cell r="M466" t="str">
            <v>X</v>
          </cell>
          <cell r="N466" t="str">
            <v>X</v>
          </cell>
          <cell r="O466" t="str">
            <v>X</v>
          </cell>
        </row>
        <row r="467">
          <cell r="B467" t="str">
            <v>물품</v>
          </cell>
          <cell r="F467" t="str">
            <v>경영지원팀</v>
          </cell>
          <cell r="G467">
            <v>371990</v>
          </cell>
          <cell r="M467" t="str">
            <v>X</v>
          </cell>
          <cell r="N467" t="str">
            <v>X</v>
          </cell>
          <cell r="O467" t="str">
            <v>X</v>
          </cell>
        </row>
        <row r="468">
          <cell r="B468" t="str">
            <v>물품</v>
          </cell>
          <cell r="F468" t="str">
            <v>경영지원팀</v>
          </cell>
          <cell r="G468">
            <v>217160</v>
          </cell>
          <cell r="M468" t="str">
            <v>X</v>
          </cell>
          <cell r="N468" t="str">
            <v>X</v>
          </cell>
          <cell r="O468" t="str">
            <v>X</v>
          </cell>
        </row>
        <row r="469">
          <cell r="B469" t="str">
            <v>물품</v>
          </cell>
          <cell r="F469" t="str">
            <v>경영지원팀</v>
          </cell>
          <cell r="G469">
            <v>907870</v>
          </cell>
          <cell r="M469" t="str">
            <v>X</v>
          </cell>
          <cell r="N469" t="str">
            <v>X</v>
          </cell>
          <cell r="O469" t="str">
            <v>X</v>
          </cell>
        </row>
        <row r="470">
          <cell r="B470" t="str">
            <v>물품</v>
          </cell>
          <cell r="F470" t="str">
            <v>경영지원팀</v>
          </cell>
          <cell r="G470">
            <v>500000</v>
          </cell>
          <cell r="M470" t="str">
            <v>X</v>
          </cell>
          <cell r="N470" t="str">
            <v>X</v>
          </cell>
          <cell r="O470" t="str">
            <v>X</v>
          </cell>
        </row>
        <row r="471">
          <cell r="B471" t="str">
            <v>물품</v>
          </cell>
          <cell r="F471" t="str">
            <v>경영지원팀</v>
          </cell>
          <cell r="G471">
            <v>11000000</v>
          </cell>
          <cell r="M471" t="str">
            <v>X</v>
          </cell>
          <cell r="N471" t="str">
            <v>X</v>
          </cell>
          <cell r="O471" t="str">
            <v>X</v>
          </cell>
        </row>
        <row r="472">
          <cell r="B472" t="str">
            <v>물품</v>
          </cell>
          <cell r="F472" t="str">
            <v>경영지원팀</v>
          </cell>
          <cell r="G472">
            <v>35000</v>
          </cell>
          <cell r="M472" t="str">
            <v>X</v>
          </cell>
          <cell r="N472" t="str">
            <v>X</v>
          </cell>
          <cell r="O472" t="str">
            <v>X</v>
          </cell>
        </row>
        <row r="473">
          <cell r="B473" t="str">
            <v>물품</v>
          </cell>
          <cell r="F473" t="str">
            <v>경영지원팀</v>
          </cell>
          <cell r="G473">
            <v>550000</v>
          </cell>
          <cell r="M473" t="str">
            <v>X</v>
          </cell>
          <cell r="N473" t="str">
            <v>X</v>
          </cell>
          <cell r="O473" t="str">
            <v>X</v>
          </cell>
        </row>
        <row r="474">
          <cell r="B474" t="str">
            <v>물품</v>
          </cell>
          <cell r="F474" t="str">
            <v>구민운동장</v>
          </cell>
          <cell r="G474">
            <v>55000</v>
          </cell>
          <cell r="M474" t="str">
            <v>X</v>
          </cell>
          <cell r="N474" t="str">
            <v>○</v>
          </cell>
          <cell r="O474" t="str">
            <v>X</v>
          </cell>
        </row>
        <row r="475">
          <cell r="B475" t="str">
            <v>물품</v>
          </cell>
          <cell r="F475" t="str">
            <v>주차사업팀</v>
          </cell>
          <cell r="G475">
            <v>165550</v>
          </cell>
          <cell r="M475" t="str">
            <v>X</v>
          </cell>
          <cell r="N475" t="str">
            <v>X</v>
          </cell>
          <cell r="O475" t="str">
            <v>X</v>
          </cell>
        </row>
        <row r="476">
          <cell r="B476" t="str">
            <v>물품</v>
          </cell>
          <cell r="F476" t="str">
            <v>관악구민체육센터</v>
          </cell>
          <cell r="G476">
            <v>165000</v>
          </cell>
          <cell r="M476" t="str">
            <v>X</v>
          </cell>
          <cell r="N476" t="str">
            <v>X</v>
          </cell>
          <cell r="O476" t="str">
            <v>X</v>
          </cell>
        </row>
        <row r="477">
          <cell r="B477" t="str">
            <v>물품</v>
          </cell>
          <cell r="F477" t="str">
            <v>구민운동장</v>
          </cell>
          <cell r="G477">
            <v>110000</v>
          </cell>
          <cell r="M477" t="str">
            <v>X</v>
          </cell>
          <cell r="N477" t="str">
            <v>X</v>
          </cell>
          <cell r="O477" t="str">
            <v>X</v>
          </cell>
        </row>
        <row r="478">
          <cell r="B478" t="str">
            <v>물품</v>
          </cell>
          <cell r="F478" t="str">
            <v>까치산체육센터</v>
          </cell>
          <cell r="G478">
            <v>33000</v>
          </cell>
          <cell r="M478" t="str">
            <v>X</v>
          </cell>
          <cell r="N478" t="str">
            <v>X</v>
          </cell>
          <cell r="O478" t="str">
            <v>X</v>
          </cell>
        </row>
        <row r="479">
          <cell r="B479" t="str">
            <v>물품</v>
          </cell>
          <cell r="F479" t="str">
            <v>주차사업팀</v>
          </cell>
          <cell r="G479">
            <v>1174140</v>
          </cell>
          <cell r="M479" t="str">
            <v>X</v>
          </cell>
          <cell r="N479" t="str">
            <v>X</v>
          </cell>
          <cell r="O479" t="str">
            <v>X</v>
          </cell>
        </row>
        <row r="480">
          <cell r="B480" t="str">
            <v>물품</v>
          </cell>
          <cell r="F480" t="str">
            <v>별빛내린천</v>
          </cell>
          <cell r="G480">
            <v>556600</v>
          </cell>
          <cell r="M480" t="str">
            <v>X</v>
          </cell>
          <cell r="N480" t="str">
            <v>X</v>
          </cell>
          <cell r="O480" t="str">
            <v>X</v>
          </cell>
        </row>
        <row r="481">
          <cell r="B481" t="str">
            <v>물품</v>
          </cell>
          <cell r="F481" t="str">
            <v>미성체육관</v>
          </cell>
          <cell r="G481">
            <v>29900</v>
          </cell>
          <cell r="M481" t="str">
            <v>X</v>
          </cell>
          <cell r="N481" t="str">
            <v>X</v>
          </cell>
          <cell r="O481" t="str">
            <v>X</v>
          </cell>
        </row>
        <row r="482">
          <cell r="B482" t="str">
            <v>물품</v>
          </cell>
          <cell r="F482" t="str">
            <v>미성체육관</v>
          </cell>
          <cell r="G482">
            <v>29900</v>
          </cell>
          <cell r="M482" t="str">
            <v>X</v>
          </cell>
          <cell r="N482" t="str">
            <v>X</v>
          </cell>
          <cell r="O482" t="str">
            <v>X</v>
          </cell>
        </row>
        <row r="483">
          <cell r="B483" t="str">
            <v>물품</v>
          </cell>
          <cell r="F483" t="str">
            <v>선우체육관</v>
          </cell>
          <cell r="G483">
            <v>29900</v>
          </cell>
          <cell r="M483" t="str">
            <v>X</v>
          </cell>
          <cell r="N483" t="str">
            <v>X</v>
          </cell>
          <cell r="O483" t="str">
            <v>X</v>
          </cell>
        </row>
        <row r="484">
          <cell r="B484" t="str">
            <v>물품</v>
          </cell>
          <cell r="F484" t="str">
            <v>주차사업팀</v>
          </cell>
          <cell r="G484">
            <v>1430000</v>
          </cell>
          <cell r="M484" t="str">
            <v>X</v>
          </cell>
          <cell r="N484" t="str">
            <v>X</v>
          </cell>
          <cell r="O484" t="str">
            <v>X</v>
          </cell>
        </row>
        <row r="485">
          <cell r="B485" t="str">
            <v>물품</v>
          </cell>
          <cell r="F485" t="str">
            <v>신림체육센터</v>
          </cell>
          <cell r="G485">
            <v>55000</v>
          </cell>
          <cell r="M485" t="str">
            <v>X</v>
          </cell>
          <cell r="N485" t="str">
            <v>X</v>
          </cell>
          <cell r="O485" t="str">
            <v>X</v>
          </cell>
        </row>
        <row r="486">
          <cell r="B486" t="str">
            <v>물품</v>
          </cell>
          <cell r="F486" t="str">
            <v>주차사업팀</v>
          </cell>
          <cell r="G486">
            <v>267620</v>
          </cell>
          <cell r="M486" t="str">
            <v>X</v>
          </cell>
          <cell r="N486" t="str">
            <v>X</v>
          </cell>
          <cell r="O486" t="str">
            <v>X</v>
          </cell>
        </row>
        <row r="487">
          <cell r="B487" t="str">
            <v>물품</v>
          </cell>
          <cell r="F487" t="str">
            <v>별빛내린천</v>
          </cell>
          <cell r="G487">
            <v>495000</v>
          </cell>
          <cell r="M487" t="str">
            <v>X</v>
          </cell>
          <cell r="N487" t="str">
            <v>X</v>
          </cell>
          <cell r="O487" t="str">
            <v>X</v>
          </cell>
        </row>
        <row r="488">
          <cell r="B488" t="str">
            <v>물품</v>
          </cell>
          <cell r="F488" t="str">
            <v>장군봉체육관</v>
          </cell>
          <cell r="G488">
            <v>16000</v>
          </cell>
          <cell r="M488" t="str">
            <v>X</v>
          </cell>
          <cell r="N488" t="str">
            <v>X</v>
          </cell>
          <cell r="O488" t="str">
            <v>X</v>
          </cell>
        </row>
        <row r="489">
          <cell r="B489" t="str">
            <v>물품</v>
          </cell>
          <cell r="F489" t="str">
            <v>관악구민체육센터</v>
          </cell>
          <cell r="G489">
            <v>290400</v>
          </cell>
          <cell r="M489" t="str">
            <v>X</v>
          </cell>
          <cell r="N489" t="str">
            <v>X</v>
          </cell>
          <cell r="O489" t="str">
            <v>X</v>
          </cell>
        </row>
        <row r="490">
          <cell r="B490" t="str">
            <v>물품</v>
          </cell>
          <cell r="F490" t="str">
            <v>청룡산체육관</v>
          </cell>
          <cell r="G490">
            <v>29900</v>
          </cell>
          <cell r="M490" t="str">
            <v>X</v>
          </cell>
          <cell r="N490" t="str">
            <v>X</v>
          </cell>
          <cell r="O490" t="str">
            <v>X</v>
          </cell>
        </row>
        <row r="491">
          <cell r="B491" t="str">
            <v>물품</v>
          </cell>
          <cell r="F491" t="str">
            <v>선우체육관</v>
          </cell>
          <cell r="G491">
            <v>508640</v>
          </cell>
          <cell r="M491" t="str">
            <v>X</v>
          </cell>
          <cell r="N491" t="str">
            <v>X</v>
          </cell>
          <cell r="O491" t="str">
            <v>X</v>
          </cell>
        </row>
        <row r="492">
          <cell r="B492" t="str">
            <v>물품</v>
          </cell>
          <cell r="F492" t="str">
            <v>주차사업팀</v>
          </cell>
          <cell r="G492">
            <v>1569700</v>
          </cell>
          <cell r="M492" t="str">
            <v>X</v>
          </cell>
          <cell r="N492" t="str">
            <v>X</v>
          </cell>
          <cell r="O492" t="str">
            <v>X</v>
          </cell>
        </row>
        <row r="493">
          <cell r="B493" t="str">
            <v>물품</v>
          </cell>
          <cell r="F493" t="str">
            <v>별빛내린천</v>
          </cell>
          <cell r="G493">
            <v>1875000</v>
          </cell>
          <cell r="M493" t="str">
            <v>X</v>
          </cell>
          <cell r="N493" t="str">
            <v>X</v>
          </cell>
          <cell r="O493" t="str">
            <v>X</v>
          </cell>
        </row>
        <row r="494">
          <cell r="B494" t="str">
            <v>물품</v>
          </cell>
          <cell r="F494" t="str">
            <v>국사봉체육관</v>
          </cell>
          <cell r="G494">
            <v>27500</v>
          </cell>
          <cell r="M494" t="str">
            <v>X</v>
          </cell>
          <cell r="N494" t="str">
            <v>X</v>
          </cell>
          <cell r="O494" t="str">
            <v>X</v>
          </cell>
        </row>
        <row r="495">
          <cell r="B495" t="str">
            <v>공사</v>
          </cell>
          <cell r="F495" t="str">
            <v>경영지원팀</v>
          </cell>
          <cell r="G495">
            <v>495500</v>
          </cell>
          <cell r="M495" t="str">
            <v>X</v>
          </cell>
          <cell r="N495" t="str">
            <v>X</v>
          </cell>
          <cell r="O495" t="str">
            <v>X</v>
          </cell>
        </row>
        <row r="496">
          <cell r="B496" t="str">
            <v>공사</v>
          </cell>
          <cell r="F496" t="str">
            <v>경영지원팀</v>
          </cell>
          <cell r="G496">
            <v>2400000</v>
          </cell>
          <cell r="M496" t="str">
            <v>X</v>
          </cell>
          <cell r="N496" t="str">
            <v>X</v>
          </cell>
          <cell r="O496" t="str">
            <v>X</v>
          </cell>
        </row>
        <row r="497">
          <cell r="B497" t="str">
            <v>공사</v>
          </cell>
          <cell r="F497" t="str">
            <v>신림체육센터</v>
          </cell>
          <cell r="G497">
            <v>1232000</v>
          </cell>
          <cell r="M497" t="str">
            <v>X</v>
          </cell>
          <cell r="N497" t="str">
            <v>X</v>
          </cell>
          <cell r="O497" t="str">
            <v>X</v>
          </cell>
        </row>
        <row r="498">
          <cell r="B498" t="str">
            <v>공사</v>
          </cell>
          <cell r="F498" t="str">
            <v>신림체육센터</v>
          </cell>
          <cell r="G498">
            <v>1047200</v>
          </cell>
          <cell r="M498" t="str">
            <v>X</v>
          </cell>
          <cell r="N498" t="str">
            <v>X</v>
          </cell>
          <cell r="O498" t="str">
            <v>X</v>
          </cell>
        </row>
        <row r="499">
          <cell r="B499" t="str">
            <v>공사</v>
          </cell>
          <cell r="F499" t="str">
            <v>주차사업팀</v>
          </cell>
          <cell r="G499">
            <v>1164000</v>
          </cell>
          <cell r="M499" t="str">
            <v>X</v>
          </cell>
          <cell r="N499" t="str">
            <v>X</v>
          </cell>
          <cell r="O499" t="str">
            <v>X</v>
          </cell>
        </row>
        <row r="500">
          <cell r="B500" t="str">
            <v>공사</v>
          </cell>
          <cell r="F500" t="str">
            <v>주차사업팀</v>
          </cell>
          <cell r="G500">
            <v>250000</v>
          </cell>
          <cell r="M500" t="str">
            <v>X</v>
          </cell>
          <cell r="N500" t="str">
            <v>X</v>
          </cell>
          <cell r="O500" t="str">
            <v>X</v>
          </cell>
        </row>
        <row r="501">
          <cell r="B501" t="str">
            <v>공사</v>
          </cell>
          <cell r="F501" t="str">
            <v>구청사지하주차장</v>
          </cell>
          <cell r="G501">
            <v>330000</v>
          </cell>
          <cell r="M501" t="str">
            <v>X</v>
          </cell>
          <cell r="N501" t="str">
            <v>X</v>
          </cell>
          <cell r="O501" t="str">
            <v>X</v>
          </cell>
        </row>
        <row r="502">
          <cell r="B502" t="str">
            <v>공사</v>
          </cell>
          <cell r="F502" t="str">
            <v>주차사업팀</v>
          </cell>
          <cell r="G502">
            <v>7620000</v>
          </cell>
          <cell r="M502" t="str">
            <v>X</v>
          </cell>
          <cell r="N502" t="str">
            <v>X</v>
          </cell>
          <cell r="O502" t="str">
            <v>X</v>
          </cell>
        </row>
        <row r="503">
          <cell r="B503" t="str">
            <v>공사</v>
          </cell>
          <cell r="F503" t="str">
            <v>주차사업팀</v>
          </cell>
          <cell r="G503">
            <v>2342960</v>
          </cell>
          <cell r="M503" t="str">
            <v>X</v>
          </cell>
          <cell r="N503" t="str">
            <v>X</v>
          </cell>
          <cell r="O503" t="str">
            <v>X</v>
          </cell>
        </row>
        <row r="504">
          <cell r="B504" t="str">
            <v>공사</v>
          </cell>
          <cell r="F504" t="str">
            <v>주차사업팀</v>
          </cell>
          <cell r="G504">
            <v>901250</v>
          </cell>
          <cell r="M504" t="str">
            <v>X</v>
          </cell>
          <cell r="N504" t="str">
            <v>X</v>
          </cell>
          <cell r="O504" t="str">
            <v>X</v>
          </cell>
        </row>
        <row r="505">
          <cell r="B505" t="str">
            <v>공사</v>
          </cell>
          <cell r="F505" t="str">
            <v>관악구민체육센터</v>
          </cell>
          <cell r="G505">
            <v>1716000</v>
          </cell>
          <cell r="M505" t="str">
            <v>X</v>
          </cell>
          <cell r="N505" t="str">
            <v>X</v>
          </cell>
          <cell r="O505" t="str">
            <v>X</v>
          </cell>
        </row>
        <row r="506">
          <cell r="B506" t="str">
            <v>공사</v>
          </cell>
          <cell r="F506" t="str">
            <v>관악구민체육센터</v>
          </cell>
          <cell r="G506">
            <v>7423000</v>
          </cell>
          <cell r="M506" t="str">
            <v>X</v>
          </cell>
          <cell r="N506" t="str">
            <v>X</v>
          </cell>
          <cell r="O506" t="str">
            <v>X</v>
          </cell>
        </row>
        <row r="507">
          <cell r="B507" t="str">
            <v>공사</v>
          </cell>
          <cell r="F507" t="str">
            <v>주차사업팀</v>
          </cell>
          <cell r="G507">
            <v>684200</v>
          </cell>
          <cell r="M507" t="str">
            <v>X</v>
          </cell>
          <cell r="N507" t="str">
            <v>X</v>
          </cell>
          <cell r="O507" t="str">
            <v>X</v>
          </cell>
        </row>
        <row r="508">
          <cell r="B508" t="str">
            <v>공사</v>
          </cell>
          <cell r="F508" t="str">
            <v>미성체육관</v>
          </cell>
          <cell r="G508">
            <v>455070</v>
          </cell>
          <cell r="M508" t="str">
            <v>X</v>
          </cell>
          <cell r="N508" t="str">
            <v>X</v>
          </cell>
          <cell r="O508" t="str">
            <v>X</v>
          </cell>
        </row>
        <row r="509">
          <cell r="B509" t="str">
            <v>공사</v>
          </cell>
          <cell r="F509" t="str">
            <v>주차사업팀</v>
          </cell>
          <cell r="G509">
            <v>165000</v>
          </cell>
          <cell r="M509" t="str">
            <v>X</v>
          </cell>
          <cell r="N509" t="str">
            <v>X</v>
          </cell>
          <cell r="O509" t="str">
            <v>X</v>
          </cell>
        </row>
        <row r="510">
          <cell r="B510" t="str">
            <v>공사</v>
          </cell>
          <cell r="F510" t="str">
            <v>주차사업팀</v>
          </cell>
          <cell r="G510">
            <v>1958000</v>
          </cell>
          <cell r="M510" t="str">
            <v>X</v>
          </cell>
          <cell r="N510" t="str">
            <v>X</v>
          </cell>
          <cell r="O510" t="str">
            <v>X</v>
          </cell>
        </row>
        <row r="511">
          <cell r="B511" t="str">
            <v>공사</v>
          </cell>
          <cell r="F511" t="str">
            <v>별빛내린천</v>
          </cell>
          <cell r="G511">
            <v>546150</v>
          </cell>
          <cell r="M511" t="str">
            <v>X</v>
          </cell>
          <cell r="N511" t="str">
            <v>X</v>
          </cell>
          <cell r="O511" t="str">
            <v>X</v>
          </cell>
        </row>
        <row r="512">
          <cell r="B512" t="str">
            <v>공사</v>
          </cell>
          <cell r="F512" t="str">
            <v>국사봉체육관</v>
          </cell>
          <cell r="G512">
            <v>1100000</v>
          </cell>
          <cell r="M512" t="str">
            <v>X</v>
          </cell>
          <cell r="N512" t="str">
            <v>X</v>
          </cell>
          <cell r="O512" t="str">
            <v>X</v>
          </cell>
        </row>
        <row r="513">
          <cell r="B513" t="str">
            <v>물품</v>
          </cell>
          <cell r="F513" t="str">
            <v>관악구민체육센터</v>
          </cell>
          <cell r="G513">
            <v>644000</v>
          </cell>
          <cell r="M513" t="str">
            <v>X</v>
          </cell>
          <cell r="N513" t="str">
            <v>X</v>
          </cell>
          <cell r="O513" t="str">
            <v>X</v>
          </cell>
        </row>
        <row r="514">
          <cell r="B514" t="str">
            <v>물품</v>
          </cell>
          <cell r="F514" t="str">
            <v>구민운동장</v>
          </cell>
          <cell r="G514">
            <v>276000</v>
          </cell>
          <cell r="M514" t="str">
            <v>X</v>
          </cell>
          <cell r="N514" t="str">
            <v>X</v>
          </cell>
          <cell r="O514" t="str">
            <v>X</v>
          </cell>
        </row>
        <row r="515">
          <cell r="B515" t="str">
            <v>물품</v>
          </cell>
          <cell r="F515" t="str">
            <v>주차사업팀</v>
          </cell>
          <cell r="G515">
            <v>990000</v>
          </cell>
          <cell r="M515" t="str">
            <v>X</v>
          </cell>
          <cell r="N515" t="str">
            <v>X</v>
          </cell>
          <cell r="O515" t="str">
            <v>X</v>
          </cell>
        </row>
        <row r="516">
          <cell r="B516" t="str">
            <v>물품</v>
          </cell>
          <cell r="F516" t="str">
            <v>신림체육센터</v>
          </cell>
          <cell r="G516">
            <v>597200</v>
          </cell>
          <cell r="M516" t="str">
            <v>X</v>
          </cell>
          <cell r="N516" t="str">
            <v>X</v>
          </cell>
          <cell r="O516" t="str">
            <v>X</v>
          </cell>
        </row>
        <row r="517">
          <cell r="B517" t="str">
            <v>물품</v>
          </cell>
          <cell r="F517" t="str">
            <v>경영지원팀</v>
          </cell>
          <cell r="G517">
            <v>3850000</v>
          </cell>
          <cell r="M517" t="str">
            <v>X</v>
          </cell>
          <cell r="N517" t="str">
            <v>X</v>
          </cell>
          <cell r="O517" t="str">
            <v>X</v>
          </cell>
        </row>
        <row r="518">
          <cell r="B518" t="str">
            <v>물품</v>
          </cell>
          <cell r="F518" t="str">
            <v>열린혁신팀</v>
          </cell>
          <cell r="G518">
            <v>900000</v>
          </cell>
          <cell r="M518" t="str">
            <v>X</v>
          </cell>
          <cell r="N518" t="str">
            <v>X</v>
          </cell>
          <cell r="O518" t="str">
            <v>X</v>
          </cell>
        </row>
        <row r="519">
          <cell r="B519" t="str">
            <v>물품</v>
          </cell>
          <cell r="F519" t="str">
            <v>경영지원팀</v>
          </cell>
          <cell r="G519">
            <v>53400</v>
          </cell>
          <cell r="M519" t="str">
            <v>X</v>
          </cell>
          <cell r="N519" t="str">
            <v>X</v>
          </cell>
          <cell r="O519" t="str">
            <v>X</v>
          </cell>
        </row>
        <row r="520">
          <cell r="B520" t="str">
            <v>물품</v>
          </cell>
          <cell r="F520" t="str">
            <v>열린혁신팀</v>
          </cell>
          <cell r="G520">
            <v>7210</v>
          </cell>
          <cell r="M520" t="str">
            <v>X</v>
          </cell>
          <cell r="N520" t="str">
            <v>X</v>
          </cell>
          <cell r="O520" t="str">
            <v>X</v>
          </cell>
        </row>
        <row r="521">
          <cell r="B521" t="str">
            <v>물품</v>
          </cell>
          <cell r="F521" t="str">
            <v>경영지원팀</v>
          </cell>
          <cell r="G521">
            <v>330000</v>
          </cell>
          <cell r="M521" t="str">
            <v>X</v>
          </cell>
          <cell r="N521" t="str">
            <v>○</v>
          </cell>
          <cell r="O521" t="str">
            <v>X</v>
          </cell>
        </row>
        <row r="522">
          <cell r="B522" t="str">
            <v>물품</v>
          </cell>
          <cell r="F522" t="str">
            <v>경영지원팀</v>
          </cell>
          <cell r="G522">
            <v>499419</v>
          </cell>
          <cell r="M522" t="str">
            <v>X</v>
          </cell>
          <cell r="N522" t="str">
            <v>X</v>
          </cell>
          <cell r="O522" t="str">
            <v>X</v>
          </cell>
        </row>
        <row r="523">
          <cell r="B523" t="str">
            <v>물품</v>
          </cell>
          <cell r="F523" t="str">
            <v>경영지원팀</v>
          </cell>
          <cell r="G523">
            <v>53400</v>
          </cell>
          <cell r="M523" t="str">
            <v>X</v>
          </cell>
          <cell r="N523" t="str">
            <v>X</v>
          </cell>
          <cell r="O523" t="str">
            <v>X</v>
          </cell>
        </row>
        <row r="524">
          <cell r="B524" t="str">
            <v>물품</v>
          </cell>
          <cell r="F524" t="str">
            <v>열린혁신팀</v>
          </cell>
          <cell r="G524">
            <v>4950000</v>
          </cell>
          <cell r="M524" t="str">
            <v>X</v>
          </cell>
          <cell r="N524" t="str">
            <v>X</v>
          </cell>
          <cell r="O524" t="str">
            <v>X</v>
          </cell>
        </row>
        <row r="525">
          <cell r="B525" t="str">
            <v>물품</v>
          </cell>
          <cell r="F525" t="str">
            <v>경영지원팀</v>
          </cell>
          <cell r="G525">
            <v>97350</v>
          </cell>
          <cell r="M525" t="str">
            <v>X</v>
          </cell>
          <cell r="N525" t="str">
            <v>X</v>
          </cell>
          <cell r="O525" t="str">
            <v>X</v>
          </cell>
        </row>
        <row r="526">
          <cell r="B526" t="str">
            <v>물품</v>
          </cell>
          <cell r="F526" t="str">
            <v>열린혁신팀</v>
          </cell>
          <cell r="G526">
            <v>1999030</v>
          </cell>
          <cell r="M526" t="str">
            <v>X</v>
          </cell>
          <cell r="N526" t="str">
            <v>X</v>
          </cell>
          <cell r="O526" t="str">
            <v>X</v>
          </cell>
        </row>
        <row r="527">
          <cell r="B527" t="str">
            <v>물품</v>
          </cell>
          <cell r="F527" t="str">
            <v>열린혁신팀</v>
          </cell>
          <cell r="G527">
            <v>2160</v>
          </cell>
          <cell r="M527" t="str">
            <v>X</v>
          </cell>
          <cell r="N527" t="str">
            <v>X</v>
          </cell>
          <cell r="O527" t="str">
            <v>X</v>
          </cell>
        </row>
        <row r="528">
          <cell r="B528" t="str">
            <v>물품</v>
          </cell>
          <cell r="F528" t="str">
            <v>열린혁신팀</v>
          </cell>
          <cell r="G528">
            <v>764500</v>
          </cell>
          <cell r="M528" t="str">
            <v>X</v>
          </cell>
          <cell r="N528" t="str">
            <v>X</v>
          </cell>
          <cell r="O528" t="str">
            <v>X</v>
          </cell>
        </row>
        <row r="529">
          <cell r="B529" t="str">
            <v>물품</v>
          </cell>
          <cell r="F529" t="str">
            <v>경영지원팀</v>
          </cell>
          <cell r="G529">
            <v>990000</v>
          </cell>
          <cell r="M529" t="str">
            <v>X</v>
          </cell>
          <cell r="N529" t="str">
            <v>X</v>
          </cell>
          <cell r="O529" t="str">
            <v>X</v>
          </cell>
        </row>
        <row r="530">
          <cell r="B530" t="str">
            <v>물품</v>
          </cell>
          <cell r="F530" t="str">
            <v>경영지원팀</v>
          </cell>
          <cell r="G530">
            <v>53400</v>
          </cell>
          <cell r="M530" t="str">
            <v>X</v>
          </cell>
          <cell r="N530" t="str">
            <v>X</v>
          </cell>
          <cell r="O530" t="str">
            <v>X</v>
          </cell>
        </row>
        <row r="531">
          <cell r="B531" t="str">
            <v>물품</v>
          </cell>
          <cell r="F531" t="str">
            <v>열린혁신팀</v>
          </cell>
          <cell r="G531">
            <v>119840</v>
          </cell>
          <cell r="M531" t="str">
            <v>X</v>
          </cell>
          <cell r="N531" t="str">
            <v>X</v>
          </cell>
          <cell r="O531" t="str">
            <v>X</v>
          </cell>
        </row>
        <row r="532">
          <cell r="B532" t="str">
            <v>물품</v>
          </cell>
          <cell r="F532" t="str">
            <v>열린혁신팀</v>
          </cell>
          <cell r="G532">
            <v>30800</v>
          </cell>
          <cell r="M532" t="str">
            <v>X</v>
          </cell>
          <cell r="N532" t="str">
            <v>X</v>
          </cell>
          <cell r="O532" t="str">
            <v>X</v>
          </cell>
        </row>
        <row r="533">
          <cell r="B533" t="str">
            <v>물품</v>
          </cell>
          <cell r="F533" t="str">
            <v>경영지원팀</v>
          </cell>
          <cell r="G533">
            <v>1457500</v>
          </cell>
          <cell r="M533" t="str">
            <v>X</v>
          </cell>
          <cell r="N533" t="str">
            <v>X</v>
          </cell>
          <cell r="O533" t="str">
            <v>X</v>
          </cell>
        </row>
        <row r="534">
          <cell r="B534" t="str">
            <v>물품</v>
          </cell>
          <cell r="F534" t="str">
            <v>열린혁신팀</v>
          </cell>
          <cell r="G534">
            <v>200000</v>
          </cell>
          <cell r="M534" t="str">
            <v>X</v>
          </cell>
          <cell r="N534" t="str">
            <v>X</v>
          </cell>
          <cell r="O534" t="str">
            <v>X</v>
          </cell>
        </row>
        <row r="535">
          <cell r="B535" t="str">
            <v>물품</v>
          </cell>
          <cell r="F535" t="str">
            <v>주차사업팀</v>
          </cell>
          <cell r="G535">
            <v>220000</v>
          </cell>
          <cell r="M535" t="str">
            <v>X</v>
          </cell>
          <cell r="N535" t="str">
            <v>X</v>
          </cell>
          <cell r="O535" t="str">
            <v>X</v>
          </cell>
        </row>
        <row r="536">
          <cell r="B536" t="str">
            <v>물품</v>
          </cell>
          <cell r="F536" t="str">
            <v>주차사업팀</v>
          </cell>
          <cell r="G536">
            <v>146630</v>
          </cell>
          <cell r="M536" t="str">
            <v>X</v>
          </cell>
          <cell r="N536" t="str">
            <v>X</v>
          </cell>
          <cell r="O536" t="str">
            <v>X</v>
          </cell>
        </row>
        <row r="537">
          <cell r="B537" t="str">
            <v>물품</v>
          </cell>
          <cell r="F537" t="str">
            <v>관악구민체육센터</v>
          </cell>
          <cell r="G537">
            <v>40810</v>
          </cell>
          <cell r="M537" t="str">
            <v>X</v>
          </cell>
          <cell r="N537" t="str">
            <v>X</v>
          </cell>
          <cell r="O537" t="str">
            <v>X</v>
          </cell>
        </row>
        <row r="538">
          <cell r="B538" t="str">
            <v>물품</v>
          </cell>
          <cell r="F538" t="str">
            <v>구민운동장</v>
          </cell>
          <cell r="G538">
            <v>353100</v>
          </cell>
          <cell r="M538" t="str">
            <v>X</v>
          </cell>
          <cell r="N538" t="str">
            <v>○</v>
          </cell>
          <cell r="O538" t="str">
            <v>X</v>
          </cell>
        </row>
        <row r="539">
          <cell r="B539" t="str">
            <v>물품</v>
          </cell>
          <cell r="F539" t="str">
            <v>주차사업팀</v>
          </cell>
          <cell r="G539">
            <v>110000</v>
          </cell>
          <cell r="M539" t="str">
            <v>X</v>
          </cell>
          <cell r="N539" t="str">
            <v>X</v>
          </cell>
          <cell r="O539" t="str">
            <v>X</v>
          </cell>
        </row>
        <row r="540">
          <cell r="B540" t="str">
            <v>물품</v>
          </cell>
          <cell r="F540" t="str">
            <v>주차사업팀</v>
          </cell>
          <cell r="G540">
            <v>32340</v>
          </cell>
          <cell r="M540" t="str">
            <v>X</v>
          </cell>
          <cell r="N540" t="str">
            <v>X</v>
          </cell>
          <cell r="O540" t="str">
            <v>X</v>
          </cell>
        </row>
        <row r="541">
          <cell r="B541" t="str">
            <v>물품</v>
          </cell>
          <cell r="F541" t="str">
            <v>신림체육센터</v>
          </cell>
          <cell r="G541">
            <v>55000</v>
          </cell>
          <cell r="M541" t="str">
            <v>X</v>
          </cell>
          <cell r="N541" t="str">
            <v>X</v>
          </cell>
          <cell r="O541" t="str">
            <v>X</v>
          </cell>
        </row>
        <row r="542">
          <cell r="B542" t="str">
            <v>물품</v>
          </cell>
          <cell r="F542" t="str">
            <v>구민운동장</v>
          </cell>
          <cell r="G542">
            <v>93500</v>
          </cell>
          <cell r="M542" t="str">
            <v>X</v>
          </cell>
          <cell r="N542" t="str">
            <v>X</v>
          </cell>
          <cell r="O542" t="str">
            <v>X</v>
          </cell>
        </row>
        <row r="543">
          <cell r="B543" t="str">
            <v>물품</v>
          </cell>
          <cell r="F543" t="str">
            <v>국사봉체육관</v>
          </cell>
          <cell r="G543">
            <v>121000</v>
          </cell>
          <cell r="M543" t="str">
            <v>X</v>
          </cell>
          <cell r="N543" t="str">
            <v>X</v>
          </cell>
          <cell r="O543" t="str">
            <v>X</v>
          </cell>
        </row>
        <row r="544">
          <cell r="B544" t="str">
            <v>물품</v>
          </cell>
          <cell r="F544" t="str">
            <v>제2구민운동장</v>
          </cell>
          <cell r="G544">
            <v>93500</v>
          </cell>
          <cell r="M544" t="str">
            <v>X</v>
          </cell>
          <cell r="N544" t="str">
            <v>X</v>
          </cell>
          <cell r="O544" t="str">
            <v>X</v>
          </cell>
        </row>
        <row r="545">
          <cell r="B545" t="str">
            <v>물품</v>
          </cell>
          <cell r="F545" t="str">
            <v>미성체육관</v>
          </cell>
          <cell r="G545">
            <v>192500</v>
          </cell>
          <cell r="M545" t="str">
            <v>X</v>
          </cell>
          <cell r="N545" t="str">
            <v>X</v>
          </cell>
          <cell r="O545" t="str">
            <v>X</v>
          </cell>
        </row>
        <row r="546">
          <cell r="B546" t="str">
            <v>물품</v>
          </cell>
          <cell r="F546" t="str">
            <v>미성체육관</v>
          </cell>
          <cell r="G546">
            <v>29900</v>
          </cell>
          <cell r="M546" t="str">
            <v>X</v>
          </cell>
          <cell r="N546" t="str">
            <v>X</v>
          </cell>
          <cell r="O546" t="str">
            <v>X</v>
          </cell>
        </row>
        <row r="547">
          <cell r="B547" t="str">
            <v>물품</v>
          </cell>
          <cell r="F547" t="str">
            <v>미성체육관</v>
          </cell>
          <cell r="G547">
            <v>29900</v>
          </cell>
          <cell r="M547" t="str">
            <v>X</v>
          </cell>
          <cell r="N547" t="str">
            <v>X</v>
          </cell>
          <cell r="O547" t="str">
            <v>X</v>
          </cell>
        </row>
        <row r="548">
          <cell r="B548" t="str">
            <v>물품</v>
          </cell>
          <cell r="F548" t="str">
            <v>청룡산체육관</v>
          </cell>
          <cell r="G548">
            <v>44000</v>
          </cell>
          <cell r="M548" t="str">
            <v>X</v>
          </cell>
          <cell r="N548" t="str">
            <v>X</v>
          </cell>
          <cell r="O548" t="str">
            <v>X</v>
          </cell>
        </row>
        <row r="549">
          <cell r="B549" t="str">
            <v>물품</v>
          </cell>
          <cell r="F549" t="str">
            <v>장군봉체육관</v>
          </cell>
          <cell r="G549">
            <v>66000</v>
          </cell>
          <cell r="M549" t="str">
            <v>X</v>
          </cell>
          <cell r="N549" t="str">
            <v>X</v>
          </cell>
          <cell r="O549" t="str">
            <v>X</v>
          </cell>
        </row>
        <row r="550">
          <cell r="B550" t="str">
            <v>물품</v>
          </cell>
          <cell r="F550" t="str">
            <v>선우체육관</v>
          </cell>
          <cell r="G550">
            <v>55000</v>
          </cell>
          <cell r="M550" t="str">
            <v>X</v>
          </cell>
          <cell r="N550" t="str">
            <v>X</v>
          </cell>
          <cell r="O550" t="str">
            <v>X</v>
          </cell>
        </row>
        <row r="551">
          <cell r="B551" t="str">
            <v>물품</v>
          </cell>
          <cell r="F551" t="str">
            <v>선우체육관</v>
          </cell>
          <cell r="G551">
            <v>29900</v>
          </cell>
          <cell r="M551" t="str">
            <v>X</v>
          </cell>
          <cell r="N551" t="str">
            <v>X</v>
          </cell>
          <cell r="O551" t="str">
            <v>X</v>
          </cell>
        </row>
        <row r="552">
          <cell r="B552" t="str">
            <v>물품</v>
          </cell>
          <cell r="F552" t="str">
            <v>신림체육센터</v>
          </cell>
          <cell r="G552">
            <v>144000</v>
          </cell>
          <cell r="M552" t="str">
            <v>X</v>
          </cell>
          <cell r="N552" t="str">
            <v>X</v>
          </cell>
          <cell r="O552" t="str">
            <v>X</v>
          </cell>
        </row>
        <row r="553">
          <cell r="B553" t="str">
            <v>물품</v>
          </cell>
          <cell r="F553" t="str">
            <v>장군봉체육관</v>
          </cell>
          <cell r="G553">
            <v>16000</v>
          </cell>
          <cell r="M553" t="str">
            <v>X</v>
          </cell>
          <cell r="N553" t="str">
            <v>X</v>
          </cell>
          <cell r="O553" t="str">
            <v>X</v>
          </cell>
        </row>
        <row r="554">
          <cell r="B554" t="str">
            <v>물품</v>
          </cell>
          <cell r="F554" t="str">
            <v>관악구민체육센터</v>
          </cell>
          <cell r="G554">
            <v>113070</v>
          </cell>
          <cell r="M554" t="str">
            <v>X</v>
          </cell>
          <cell r="N554" t="str">
            <v>X</v>
          </cell>
          <cell r="O554" t="str">
            <v>X</v>
          </cell>
        </row>
        <row r="555">
          <cell r="B555" t="str">
            <v>물품</v>
          </cell>
          <cell r="F555" t="str">
            <v>주차사업팀</v>
          </cell>
          <cell r="G555">
            <v>1972000</v>
          </cell>
          <cell r="M555" t="str">
            <v>X</v>
          </cell>
          <cell r="N555" t="str">
            <v>X</v>
          </cell>
          <cell r="O555" t="str">
            <v>X</v>
          </cell>
        </row>
        <row r="556">
          <cell r="B556" t="str">
            <v>물품</v>
          </cell>
          <cell r="F556" t="str">
            <v>구민운동장</v>
          </cell>
          <cell r="G556">
            <v>67100</v>
          </cell>
          <cell r="M556" t="str">
            <v>X</v>
          </cell>
          <cell r="N556" t="str">
            <v>○</v>
          </cell>
          <cell r="O556" t="str">
            <v>X</v>
          </cell>
        </row>
        <row r="557">
          <cell r="B557" t="str">
            <v>물품</v>
          </cell>
          <cell r="F557" t="str">
            <v>국사봉체육관</v>
          </cell>
          <cell r="G557">
            <v>67100</v>
          </cell>
          <cell r="M557" t="str">
            <v>X</v>
          </cell>
          <cell r="N557" t="str">
            <v>○</v>
          </cell>
          <cell r="O557" t="str">
            <v>X</v>
          </cell>
        </row>
        <row r="558">
          <cell r="B558" t="str">
            <v>물품</v>
          </cell>
          <cell r="F558" t="str">
            <v>국사봉체육관</v>
          </cell>
          <cell r="G558">
            <v>301400</v>
          </cell>
          <cell r="M558" t="str">
            <v>X</v>
          </cell>
          <cell r="N558" t="str">
            <v>X</v>
          </cell>
          <cell r="O558" t="str">
            <v>X</v>
          </cell>
        </row>
        <row r="559">
          <cell r="B559" t="str">
            <v>물품</v>
          </cell>
          <cell r="F559" t="str">
            <v>제2구민운동장</v>
          </cell>
          <cell r="G559">
            <v>67100</v>
          </cell>
          <cell r="M559" t="str">
            <v>X</v>
          </cell>
          <cell r="N559" t="str">
            <v>○</v>
          </cell>
          <cell r="O559" t="str">
            <v>X</v>
          </cell>
        </row>
        <row r="560">
          <cell r="B560" t="str">
            <v>물품</v>
          </cell>
          <cell r="F560" t="str">
            <v>제2구민운동장</v>
          </cell>
          <cell r="G560">
            <v>73700</v>
          </cell>
          <cell r="M560" t="str">
            <v>X</v>
          </cell>
          <cell r="N560" t="str">
            <v>X</v>
          </cell>
          <cell r="O560" t="str">
            <v>X</v>
          </cell>
        </row>
        <row r="561">
          <cell r="B561" t="str">
            <v>물품</v>
          </cell>
          <cell r="F561" t="str">
            <v>미성체육관</v>
          </cell>
          <cell r="G561">
            <v>67100</v>
          </cell>
          <cell r="M561" t="str">
            <v>X</v>
          </cell>
          <cell r="N561" t="str">
            <v>○</v>
          </cell>
          <cell r="O561" t="str">
            <v>X</v>
          </cell>
        </row>
        <row r="562">
          <cell r="B562" t="str">
            <v>물품</v>
          </cell>
          <cell r="F562" t="str">
            <v>미성체육관</v>
          </cell>
          <cell r="G562">
            <v>73700</v>
          </cell>
          <cell r="M562" t="str">
            <v>X</v>
          </cell>
          <cell r="N562" t="str">
            <v>X</v>
          </cell>
          <cell r="O562" t="str">
            <v>X</v>
          </cell>
        </row>
        <row r="563">
          <cell r="B563" t="str">
            <v>물품</v>
          </cell>
          <cell r="F563" t="str">
            <v>청룡산체육관</v>
          </cell>
          <cell r="G563">
            <v>67100</v>
          </cell>
          <cell r="M563" t="str">
            <v>X</v>
          </cell>
          <cell r="N563" t="str">
            <v>○</v>
          </cell>
          <cell r="O563" t="str">
            <v>X</v>
          </cell>
        </row>
        <row r="564">
          <cell r="B564" t="str">
            <v>물품</v>
          </cell>
          <cell r="F564" t="str">
            <v>청룡산체육관</v>
          </cell>
          <cell r="G564">
            <v>29900</v>
          </cell>
          <cell r="M564" t="str">
            <v>X</v>
          </cell>
          <cell r="N564" t="str">
            <v>X</v>
          </cell>
          <cell r="O564" t="str">
            <v>X</v>
          </cell>
        </row>
        <row r="565">
          <cell r="B565" t="str">
            <v>물품</v>
          </cell>
          <cell r="F565" t="str">
            <v>장군봉체육관</v>
          </cell>
          <cell r="G565">
            <v>67100</v>
          </cell>
          <cell r="M565" t="str">
            <v>X</v>
          </cell>
          <cell r="N565" t="str">
            <v>○</v>
          </cell>
          <cell r="O565" t="str">
            <v>X</v>
          </cell>
        </row>
        <row r="566">
          <cell r="B566" t="str">
            <v>물품</v>
          </cell>
          <cell r="F566" t="str">
            <v>장군봉체육관</v>
          </cell>
          <cell r="G566">
            <v>52800</v>
          </cell>
          <cell r="M566" t="str">
            <v>X</v>
          </cell>
          <cell r="N566" t="str">
            <v>X</v>
          </cell>
          <cell r="O566" t="str">
            <v>X</v>
          </cell>
        </row>
        <row r="567">
          <cell r="B567" t="str">
            <v>물품</v>
          </cell>
          <cell r="F567" t="str">
            <v>선우체육관</v>
          </cell>
          <cell r="G567">
            <v>67100</v>
          </cell>
          <cell r="M567" t="str">
            <v>X</v>
          </cell>
          <cell r="N567" t="str">
            <v>○</v>
          </cell>
          <cell r="O567" t="str">
            <v>X</v>
          </cell>
        </row>
        <row r="568">
          <cell r="B568" t="str">
            <v>물품</v>
          </cell>
          <cell r="F568" t="str">
            <v>선우체육관</v>
          </cell>
          <cell r="G568">
            <v>44000</v>
          </cell>
          <cell r="M568" t="str">
            <v>X</v>
          </cell>
          <cell r="N568" t="str">
            <v>X</v>
          </cell>
          <cell r="O568" t="str">
            <v>X</v>
          </cell>
        </row>
        <row r="569">
          <cell r="B569" t="str">
            <v>물품</v>
          </cell>
          <cell r="F569" t="str">
            <v>관악구민체육센터</v>
          </cell>
          <cell r="G569">
            <v>485540</v>
          </cell>
          <cell r="M569" t="str">
            <v>X</v>
          </cell>
          <cell r="N569" t="str">
            <v>X</v>
          </cell>
          <cell r="O569" t="str">
            <v>X</v>
          </cell>
        </row>
        <row r="570">
          <cell r="B570" t="str">
            <v>물품</v>
          </cell>
          <cell r="F570" t="str">
            <v>까치산체육센터</v>
          </cell>
          <cell r="G570">
            <v>148500</v>
          </cell>
          <cell r="M570" t="str">
            <v>X</v>
          </cell>
          <cell r="N570" t="str">
            <v>X</v>
          </cell>
          <cell r="O570" t="str">
            <v>X</v>
          </cell>
        </row>
        <row r="571">
          <cell r="B571" t="str">
            <v>물품</v>
          </cell>
          <cell r="F571" t="str">
            <v>주차사업팀</v>
          </cell>
          <cell r="G571">
            <v>220000</v>
          </cell>
          <cell r="M571" t="str">
            <v>X</v>
          </cell>
          <cell r="N571" t="str">
            <v>X</v>
          </cell>
          <cell r="O571" t="str">
            <v>X</v>
          </cell>
        </row>
        <row r="572">
          <cell r="B572" t="str">
            <v>물품</v>
          </cell>
          <cell r="F572" t="str">
            <v>주차사업팀</v>
          </cell>
          <cell r="G572">
            <v>110000</v>
          </cell>
          <cell r="M572" t="str">
            <v>X</v>
          </cell>
          <cell r="N572" t="str">
            <v>X</v>
          </cell>
          <cell r="O572" t="str">
            <v>X</v>
          </cell>
        </row>
        <row r="573">
          <cell r="B573" t="str">
            <v>물품</v>
          </cell>
          <cell r="F573" t="str">
            <v>주차사업팀</v>
          </cell>
          <cell r="G573">
            <v>151360</v>
          </cell>
          <cell r="M573" t="str">
            <v>X</v>
          </cell>
          <cell r="N573" t="str">
            <v>X</v>
          </cell>
          <cell r="O573" t="str">
            <v>X</v>
          </cell>
        </row>
        <row r="574">
          <cell r="B574" t="str">
            <v>물품</v>
          </cell>
          <cell r="F574" t="str">
            <v>관악구민체육센터</v>
          </cell>
          <cell r="G574">
            <v>63140</v>
          </cell>
          <cell r="M574" t="str">
            <v>X</v>
          </cell>
          <cell r="N574" t="str">
            <v>X</v>
          </cell>
          <cell r="O574" t="str">
            <v>X</v>
          </cell>
        </row>
        <row r="575">
          <cell r="B575" t="str">
            <v>물품</v>
          </cell>
          <cell r="F575" t="str">
            <v>관악구민체육센터</v>
          </cell>
          <cell r="G575">
            <v>109670</v>
          </cell>
          <cell r="M575" t="str">
            <v>X</v>
          </cell>
          <cell r="N575" t="str">
            <v>X</v>
          </cell>
          <cell r="O575" t="str">
            <v>X</v>
          </cell>
        </row>
        <row r="576">
          <cell r="B576" t="str">
            <v>물품</v>
          </cell>
          <cell r="F576" t="str">
            <v>미성체육관</v>
          </cell>
          <cell r="G576">
            <v>29900</v>
          </cell>
          <cell r="M576" t="str">
            <v>X</v>
          </cell>
          <cell r="N576" t="str">
            <v>X</v>
          </cell>
          <cell r="O576" t="str">
            <v>X</v>
          </cell>
        </row>
        <row r="577">
          <cell r="B577" t="str">
            <v>물품</v>
          </cell>
          <cell r="F577" t="str">
            <v>미성체육관</v>
          </cell>
          <cell r="G577">
            <v>29900</v>
          </cell>
          <cell r="M577" t="str">
            <v>X</v>
          </cell>
          <cell r="N577" t="str">
            <v>X</v>
          </cell>
          <cell r="O577" t="str">
            <v>X</v>
          </cell>
        </row>
        <row r="578">
          <cell r="B578" t="str">
            <v>물품</v>
          </cell>
          <cell r="F578" t="str">
            <v>선우체육관</v>
          </cell>
          <cell r="G578">
            <v>29900</v>
          </cell>
          <cell r="M578" t="str">
            <v>X</v>
          </cell>
          <cell r="N578" t="str">
            <v>X</v>
          </cell>
          <cell r="O578" t="str">
            <v>X</v>
          </cell>
        </row>
        <row r="579">
          <cell r="B579" t="str">
            <v>물품</v>
          </cell>
          <cell r="F579" t="str">
            <v>주차사업팀</v>
          </cell>
          <cell r="G579">
            <v>17930</v>
          </cell>
          <cell r="M579" t="str">
            <v>X</v>
          </cell>
          <cell r="N579" t="str">
            <v>X</v>
          </cell>
          <cell r="O579" t="str">
            <v>X</v>
          </cell>
        </row>
        <row r="580">
          <cell r="B580" t="str">
            <v>물품</v>
          </cell>
          <cell r="F580" t="str">
            <v>별빛내린천</v>
          </cell>
          <cell r="G580">
            <v>1875000</v>
          </cell>
          <cell r="M580" t="str">
            <v>X</v>
          </cell>
          <cell r="N580" t="str">
            <v>X</v>
          </cell>
          <cell r="O580" t="str">
            <v>X</v>
          </cell>
        </row>
        <row r="581">
          <cell r="B581" t="str">
            <v>물품</v>
          </cell>
          <cell r="F581" t="str">
            <v>관악구민체육센터</v>
          </cell>
          <cell r="G581">
            <v>907500</v>
          </cell>
          <cell r="M581" t="str">
            <v>X</v>
          </cell>
          <cell r="N581" t="str">
            <v>X</v>
          </cell>
          <cell r="O581" t="str">
            <v>X</v>
          </cell>
        </row>
        <row r="582">
          <cell r="B582" t="str">
            <v>물품</v>
          </cell>
          <cell r="F582" t="str">
            <v>신림체육센터</v>
          </cell>
          <cell r="G582">
            <v>55000</v>
          </cell>
          <cell r="M582" t="str">
            <v>X</v>
          </cell>
          <cell r="N582" t="str">
            <v>X</v>
          </cell>
          <cell r="O582" t="str">
            <v>X</v>
          </cell>
        </row>
        <row r="583">
          <cell r="B583" t="str">
            <v>물품</v>
          </cell>
          <cell r="F583" t="str">
            <v>주차사업팀</v>
          </cell>
          <cell r="G583">
            <v>1712000</v>
          </cell>
          <cell r="M583" t="str">
            <v>X</v>
          </cell>
          <cell r="N583" t="str">
            <v>X</v>
          </cell>
          <cell r="O583" t="str">
            <v>X</v>
          </cell>
        </row>
        <row r="584">
          <cell r="B584" t="str">
            <v>물품</v>
          </cell>
          <cell r="F584" t="str">
            <v>장군봉체육관</v>
          </cell>
          <cell r="G584">
            <v>16000</v>
          </cell>
          <cell r="M584" t="str">
            <v>X</v>
          </cell>
          <cell r="N584" t="str">
            <v>X</v>
          </cell>
          <cell r="O584" t="str">
            <v>X</v>
          </cell>
        </row>
        <row r="585">
          <cell r="B585" t="str">
            <v>물품</v>
          </cell>
          <cell r="F585" t="str">
            <v>주차사업팀</v>
          </cell>
          <cell r="G585">
            <v>880000</v>
          </cell>
          <cell r="M585" t="str">
            <v>X</v>
          </cell>
          <cell r="N585" t="str">
            <v>X</v>
          </cell>
          <cell r="O585" t="str">
            <v>X</v>
          </cell>
        </row>
        <row r="586">
          <cell r="B586" t="str">
            <v>물품</v>
          </cell>
          <cell r="F586" t="str">
            <v>관악구민체육센터</v>
          </cell>
          <cell r="G586">
            <v>529000</v>
          </cell>
          <cell r="M586" t="str">
            <v>X</v>
          </cell>
          <cell r="N586" t="str">
            <v>○</v>
          </cell>
          <cell r="O586" t="str">
            <v>X</v>
          </cell>
        </row>
        <row r="587">
          <cell r="B587" t="str">
            <v>물품</v>
          </cell>
          <cell r="F587" t="str">
            <v>국사봉체육관</v>
          </cell>
          <cell r="G587">
            <v>532400</v>
          </cell>
          <cell r="M587" t="str">
            <v>X</v>
          </cell>
          <cell r="N587" t="str">
            <v>X</v>
          </cell>
          <cell r="O587" t="str">
            <v>X</v>
          </cell>
        </row>
        <row r="588">
          <cell r="B588" t="str">
            <v>물품</v>
          </cell>
          <cell r="F588" t="str">
            <v>미성체육관</v>
          </cell>
          <cell r="G588">
            <v>693000</v>
          </cell>
          <cell r="M588" t="str">
            <v>X</v>
          </cell>
          <cell r="N588" t="str">
            <v>X</v>
          </cell>
          <cell r="O588" t="str">
            <v>X</v>
          </cell>
        </row>
        <row r="589">
          <cell r="B589" t="str">
            <v>물품</v>
          </cell>
          <cell r="F589" t="str">
            <v>청룡산체육관</v>
          </cell>
          <cell r="G589">
            <v>29900</v>
          </cell>
          <cell r="M589" t="str">
            <v>X</v>
          </cell>
          <cell r="N589" t="str">
            <v>X</v>
          </cell>
          <cell r="O589" t="str">
            <v>X</v>
          </cell>
        </row>
        <row r="590">
          <cell r="B590" t="str">
            <v>물품</v>
          </cell>
          <cell r="F590" t="str">
            <v>선우체육관</v>
          </cell>
          <cell r="G590">
            <v>96000</v>
          </cell>
          <cell r="M590" t="str">
            <v>X</v>
          </cell>
          <cell r="N590" t="str">
            <v>X</v>
          </cell>
          <cell r="O590" t="str">
            <v>X</v>
          </cell>
        </row>
        <row r="591">
          <cell r="B591" t="str">
            <v>물품</v>
          </cell>
          <cell r="F591" t="str">
            <v>관악구민체육센터</v>
          </cell>
          <cell r="G591">
            <v>55000</v>
          </cell>
          <cell r="M591" t="str">
            <v>X</v>
          </cell>
          <cell r="N591" t="str">
            <v>X</v>
          </cell>
          <cell r="O591" t="str">
            <v>X</v>
          </cell>
        </row>
        <row r="592">
          <cell r="B592" t="str">
            <v>물품</v>
          </cell>
          <cell r="F592" t="str">
            <v>관악구민체육센터</v>
          </cell>
          <cell r="G592">
            <v>100000</v>
          </cell>
          <cell r="M592" t="str">
            <v>X</v>
          </cell>
          <cell r="N592" t="str">
            <v>X</v>
          </cell>
          <cell r="O592" t="str">
            <v>X</v>
          </cell>
        </row>
        <row r="593">
          <cell r="B593" t="str">
            <v>물품</v>
          </cell>
          <cell r="F593" t="str">
            <v>미성체육관</v>
          </cell>
          <cell r="G593">
            <v>29900</v>
          </cell>
          <cell r="M593" t="str">
            <v>X</v>
          </cell>
          <cell r="N593" t="str">
            <v>X</v>
          </cell>
          <cell r="O593" t="str">
            <v>X</v>
          </cell>
        </row>
        <row r="594">
          <cell r="B594" t="str">
            <v>물품</v>
          </cell>
          <cell r="F594" t="str">
            <v>미성체육관</v>
          </cell>
          <cell r="G594">
            <v>29900</v>
          </cell>
          <cell r="M594" t="str">
            <v>X</v>
          </cell>
          <cell r="N594" t="str">
            <v>X</v>
          </cell>
          <cell r="O594" t="str">
            <v>X</v>
          </cell>
        </row>
        <row r="595">
          <cell r="B595" t="str">
            <v>물품</v>
          </cell>
          <cell r="F595" t="str">
            <v>선우체육관</v>
          </cell>
          <cell r="G595">
            <v>29900</v>
          </cell>
          <cell r="M595" t="str">
            <v>X</v>
          </cell>
          <cell r="N595" t="str">
            <v>X</v>
          </cell>
          <cell r="O595" t="str">
            <v>X</v>
          </cell>
        </row>
        <row r="596">
          <cell r="B596" t="str">
            <v>물품</v>
          </cell>
          <cell r="F596" t="str">
            <v>주차사업팀</v>
          </cell>
          <cell r="G596">
            <v>122980</v>
          </cell>
          <cell r="M596" t="str">
            <v>X</v>
          </cell>
          <cell r="N596" t="str">
            <v>X</v>
          </cell>
          <cell r="O596" t="str">
            <v>X</v>
          </cell>
        </row>
        <row r="597">
          <cell r="B597" t="str">
            <v>물품</v>
          </cell>
          <cell r="F597" t="str">
            <v>구청사지하주차장</v>
          </cell>
          <cell r="G597">
            <v>560000</v>
          </cell>
          <cell r="M597" t="str">
            <v>X</v>
          </cell>
          <cell r="N597" t="str">
            <v>X</v>
          </cell>
          <cell r="O597" t="str">
            <v>X</v>
          </cell>
        </row>
        <row r="598">
          <cell r="B598" t="str">
            <v>물품</v>
          </cell>
          <cell r="F598" t="str">
            <v>관악구민체육센터</v>
          </cell>
          <cell r="G598">
            <v>804320</v>
          </cell>
          <cell r="M598" t="str">
            <v>X</v>
          </cell>
          <cell r="N598" t="str">
            <v>X</v>
          </cell>
          <cell r="O598" t="str">
            <v>X</v>
          </cell>
        </row>
        <row r="599">
          <cell r="B599" t="str">
            <v>물품</v>
          </cell>
          <cell r="F599" t="str">
            <v>까치산체육센터</v>
          </cell>
          <cell r="G599">
            <v>100540</v>
          </cell>
          <cell r="M599" t="str">
            <v>X</v>
          </cell>
          <cell r="N599" t="str">
            <v>X</v>
          </cell>
          <cell r="O599" t="str">
            <v>X</v>
          </cell>
        </row>
        <row r="600">
          <cell r="B600" t="str">
            <v>물품</v>
          </cell>
          <cell r="F600" t="str">
            <v>주차사업팀</v>
          </cell>
          <cell r="G600">
            <v>110000</v>
          </cell>
          <cell r="M600" t="str">
            <v>X</v>
          </cell>
          <cell r="N600" t="str">
            <v>X</v>
          </cell>
          <cell r="O600" t="str">
            <v>X</v>
          </cell>
        </row>
        <row r="601">
          <cell r="B601" t="str">
            <v>물품</v>
          </cell>
          <cell r="F601" t="str">
            <v>별빛내린천</v>
          </cell>
          <cell r="G601">
            <v>1875000</v>
          </cell>
          <cell r="M601" t="str">
            <v>X</v>
          </cell>
          <cell r="N601" t="str">
            <v>X</v>
          </cell>
          <cell r="O601" t="str">
            <v>X</v>
          </cell>
        </row>
        <row r="602">
          <cell r="B602" t="str">
            <v>물품</v>
          </cell>
          <cell r="F602" t="str">
            <v>신림체육센터</v>
          </cell>
          <cell r="G602">
            <v>548640</v>
          </cell>
          <cell r="M602" t="str">
            <v>X</v>
          </cell>
          <cell r="N602" t="str">
            <v>X</v>
          </cell>
          <cell r="O602" t="str">
            <v>X</v>
          </cell>
        </row>
        <row r="603">
          <cell r="B603" t="str">
            <v>물품</v>
          </cell>
          <cell r="F603" t="str">
            <v>신림체육센터</v>
          </cell>
          <cell r="G603">
            <v>1692000</v>
          </cell>
          <cell r="M603" t="str">
            <v>X</v>
          </cell>
          <cell r="N603" t="str">
            <v>X</v>
          </cell>
          <cell r="O603" t="str">
            <v>X</v>
          </cell>
        </row>
        <row r="604">
          <cell r="B604" t="str">
            <v>물품</v>
          </cell>
          <cell r="F604" t="str">
            <v>주차사업팀</v>
          </cell>
          <cell r="G604">
            <v>163710</v>
          </cell>
          <cell r="M604" t="str">
            <v>X</v>
          </cell>
          <cell r="N604" t="str">
            <v>X</v>
          </cell>
          <cell r="O604" t="str">
            <v>X</v>
          </cell>
        </row>
        <row r="605">
          <cell r="B605" t="str">
            <v>물품</v>
          </cell>
          <cell r="F605" t="str">
            <v>주차사업팀</v>
          </cell>
          <cell r="G605">
            <v>22980</v>
          </cell>
          <cell r="M605" t="str">
            <v>X</v>
          </cell>
          <cell r="N605" t="str">
            <v>X</v>
          </cell>
          <cell r="O605" t="str">
            <v>X</v>
          </cell>
        </row>
        <row r="606">
          <cell r="B606" t="str">
            <v>물품</v>
          </cell>
          <cell r="F606" t="str">
            <v>관악구민체육센터</v>
          </cell>
          <cell r="G606">
            <v>1000000</v>
          </cell>
          <cell r="M606" t="str">
            <v>X</v>
          </cell>
          <cell r="N606" t="str">
            <v>X</v>
          </cell>
          <cell r="O606" t="str">
            <v>X</v>
          </cell>
        </row>
        <row r="607">
          <cell r="B607" t="str">
            <v>물품</v>
          </cell>
          <cell r="F607" t="str">
            <v>관악구민체육센터</v>
          </cell>
          <cell r="G607">
            <v>1210</v>
          </cell>
          <cell r="M607" t="str">
            <v>X</v>
          </cell>
          <cell r="N607" t="str">
            <v>X</v>
          </cell>
          <cell r="O607" t="str">
            <v>X</v>
          </cell>
        </row>
        <row r="608">
          <cell r="B608" t="str">
            <v>물품</v>
          </cell>
          <cell r="F608" t="str">
            <v>관악구민체육센터</v>
          </cell>
          <cell r="G608">
            <v>165000</v>
          </cell>
          <cell r="M608" t="str">
            <v>X</v>
          </cell>
          <cell r="N608" t="str">
            <v>X</v>
          </cell>
          <cell r="O608" t="str">
            <v>X</v>
          </cell>
        </row>
        <row r="609">
          <cell r="B609" t="str">
            <v>물품</v>
          </cell>
          <cell r="F609" t="str">
            <v>신림체육센터</v>
          </cell>
          <cell r="G609">
            <v>308000</v>
          </cell>
          <cell r="M609" t="str">
            <v>X</v>
          </cell>
          <cell r="N609" t="str">
            <v>X</v>
          </cell>
          <cell r="O609" t="str">
            <v>X</v>
          </cell>
        </row>
        <row r="610">
          <cell r="B610" t="str">
            <v>물품</v>
          </cell>
          <cell r="F610" t="str">
            <v>신림체육센터</v>
          </cell>
          <cell r="G610">
            <v>96800</v>
          </cell>
          <cell r="M610" t="str">
            <v>X</v>
          </cell>
          <cell r="N610" t="str">
            <v>X</v>
          </cell>
          <cell r="O610" t="str">
            <v>X</v>
          </cell>
        </row>
        <row r="611">
          <cell r="B611" t="str">
            <v>물품</v>
          </cell>
          <cell r="F611" t="str">
            <v>장군봉체육관</v>
          </cell>
          <cell r="G611">
            <v>16000</v>
          </cell>
          <cell r="M611" t="str">
            <v>X</v>
          </cell>
          <cell r="N611" t="str">
            <v>X</v>
          </cell>
          <cell r="O611" t="str">
            <v>X</v>
          </cell>
        </row>
        <row r="612">
          <cell r="B612" t="str">
            <v>물품</v>
          </cell>
          <cell r="F612" t="str">
            <v>까치산체육센터</v>
          </cell>
          <cell r="G612">
            <v>33000</v>
          </cell>
          <cell r="M612" t="str">
            <v>X</v>
          </cell>
          <cell r="N612" t="str">
            <v>X</v>
          </cell>
          <cell r="O612" t="str">
            <v>X</v>
          </cell>
        </row>
        <row r="613">
          <cell r="B613" t="str">
            <v>물품</v>
          </cell>
          <cell r="F613" t="str">
            <v>관악구민체육센터</v>
          </cell>
          <cell r="G613">
            <v>405000</v>
          </cell>
          <cell r="M613" t="str">
            <v>○</v>
          </cell>
          <cell r="N613" t="str">
            <v>○</v>
          </cell>
          <cell r="O613" t="str">
            <v>X</v>
          </cell>
        </row>
        <row r="614">
          <cell r="B614" t="str">
            <v>물품</v>
          </cell>
          <cell r="F614" t="str">
            <v>청룡산체육관</v>
          </cell>
          <cell r="G614">
            <v>29900</v>
          </cell>
          <cell r="M614" t="str">
            <v>X</v>
          </cell>
          <cell r="N614" t="str">
            <v>X</v>
          </cell>
          <cell r="O614" t="str">
            <v>X</v>
          </cell>
        </row>
        <row r="615">
          <cell r="B615" t="str">
            <v>물품</v>
          </cell>
          <cell r="F615" t="str">
            <v>주차사업팀</v>
          </cell>
          <cell r="G615">
            <v>1672400</v>
          </cell>
          <cell r="M615" t="str">
            <v>X</v>
          </cell>
          <cell r="N615" t="str">
            <v>X</v>
          </cell>
          <cell r="O615" t="str">
            <v>X</v>
          </cell>
        </row>
        <row r="616">
          <cell r="B616" t="str">
            <v>물품</v>
          </cell>
          <cell r="F616" t="str">
            <v>별빛내린천</v>
          </cell>
          <cell r="G616">
            <v>22000</v>
          </cell>
          <cell r="M616" t="str">
            <v>X</v>
          </cell>
          <cell r="N616" t="str">
            <v>X</v>
          </cell>
          <cell r="O616" t="str">
            <v>X</v>
          </cell>
        </row>
        <row r="617">
          <cell r="B617" t="str">
            <v>물품</v>
          </cell>
          <cell r="F617" t="str">
            <v>신림체육센터</v>
          </cell>
          <cell r="G617">
            <v>55000</v>
          </cell>
          <cell r="M617" t="str">
            <v>X</v>
          </cell>
          <cell r="N617" t="str">
            <v>X</v>
          </cell>
          <cell r="O617" t="str">
            <v>X</v>
          </cell>
        </row>
        <row r="618">
          <cell r="B618" t="str">
            <v>물품</v>
          </cell>
          <cell r="F618" t="str">
            <v>주차사업팀</v>
          </cell>
          <cell r="G618">
            <v>440000</v>
          </cell>
          <cell r="M618" t="str">
            <v>X</v>
          </cell>
          <cell r="N618" t="str">
            <v>X</v>
          </cell>
          <cell r="O618" t="str">
            <v>X</v>
          </cell>
        </row>
        <row r="619">
          <cell r="B619" t="str">
            <v>공사</v>
          </cell>
          <cell r="F619" t="str">
            <v>경영지원팀</v>
          </cell>
          <cell r="G619">
            <v>716250</v>
          </cell>
          <cell r="M619" t="str">
            <v>X</v>
          </cell>
          <cell r="N619" t="str">
            <v>X</v>
          </cell>
          <cell r="O619" t="str">
            <v>X</v>
          </cell>
        </row>
        <row r="620">
          <cell r="B620" t="str">
            <v>공사</v>
          </cell>
          <cell r="F620" t="str">
            <v>경영지원팀</v>
          </cell>
          <cell r="G620">
            <v>2400000</v>
          </cell>
          <cell r="M620" t="str">
            <v>X</v>
          </cell>
          <cell r="N620" t="str">
            <v>X</v>
          </cell>
          <cell r="O620" t="str">
            <v>X</v>
          </cell>
        </row>
        <row r="621">
          <cell r="B621" t="str">
            <v>공사</v>
          </cell>
          <cell r="F621" t="str">
            <v>주차사업팀</v>
          </cell>
          <cell r="G621">
            <v>50000</v>
          </cell>
          <cell r="M621" t="str">
            <v>X</v>
          </cell>
          <cell r="N621" t="str">
            <v>X</v>
          </cell>
          <cell r="O621" t="str">
            <v>X</v>
          </cell>
        </row>
        <row r="622">
          <cell r="B622" t="str">
            <v>공사</v>
          </cell>
          <cell r="F622" t="str">
            <v>관악구민체육센터</v>
          </cell>
          <cell r="G622">
            <v>1727000</v>
          </cell>
          <cell r="M622" t="str">
            <v>X</v>
          </cell>
          <cell r="N622" t="str">
            <v>X</v>
          </cell>
          <cell r="O622" t="str">
            <v>X</v>
          </cell>
        </row>
        <row r="623">
          <cell r="B623" t="str">
            <v>공사</v>
          </cell>
          <cell r="F623" t="str">
            <v>구청사지하주차장</v>
          </cell>
          <cell r="G623">
            <v>330000</v>
          </cell>
          <cell r="M623" t="str">
            <v>X</v>
          </cell>
          <cell r="N623" t="str">
            <v>X</v>
          </cell>
          <cell r="O623" t="str">
            <v>X</v>
          </cell>
        </row>
        <row r="624">
          <cell r="B624" t="str">
            <v>공사</v>
          </cell>
          <cell r="F624" t="str">
            <v>신림체육센터</v>
          </cell>
          <cell r="G624">
            <v>687000</v>
          </cell>
          <cell r="M624" t="str">
            <v>X</v>
          </cell>
          <cell r="N624" t="str">
            <v>X</v>
          </cell>
          <cell r="O624" t="str">
            <v>X</v>
          </cell>
        </row>
        <row r="625">
          <cell r="B625" t="str">
            <v>공사</v>
          </cell>
          <cell r="F625" t="str">
            <v>신림체육센터</v>
          </cell>
          <cell r="G625">
            <v>47300</v>
          </cell>
          <cell r="M625" t="str">
            <v>X</v>
          </cell>
          <cell r="N625" t="str">
            <v>X</v>
          </cell>
          <cell r="O625" t="str">
            <v>X</v>
          </cell>
        </row>
        <row r="626">
          <cell r="B626" t="str">
            <v>공사</v>
          </cell>
          <cell r="F626" t="str">
            <v>주차사업팀</v>
          </cell>
          <cell r="G626">
            <v>44000</v>
          </cell>
          <cell r="M626" t="str">
            <v>X</v>
          </cell>
          <cell r="N626" t="str">
            <v>X</v>
          </cell>
          <cell r="O626" t="str">
            <v>X</v>
          </cell>
        </row>
        <row r="627">
          <cell r="B627" t="str">
            <v>공사</v>
          </cell>
          <cell r="F627" t="str">
            <v>관악구민체육센터</v>
          </cell>
          <cell r="G627">
            <v>198000</v>
          </cell>
          <cell r="M627" t="str">
            <v>X</v>
          </cell>
          <cell r="N627" t="str">
            <v>X</v>
          </cell>
          <cell r="O627" t="str">
            <v>X</v>
          </cell>
        </row>
        <row r="628">
          <cell r="B628" t="str">
            <v>공사</v>
          </cell>
          <cell r="F628" t="str">
            <v>관악구민체육센터</v>
          </cell>
          <cell r="G628">
            <v>198000</v>
          </cell>
          <cell r="M628" t="str">
            <v>X</v>
          </cell>
          <cell r="N628" t="str">
            <v>X</v>
          </cell>
          <cell r="O628" t="str">
            <v>X</v>
          </cell>
        </row>
        <row r="629">
          <cell r="B629" t="str">
            <v>공사</v>
          </cell>
          <cell r="F629" t="str">
            <v>신림체육센터</v>
          </cell>
          <cell r="G629">
            <v>1815000</v>
          </cell>
          <cell r="M629" t="str">
            <v>X</v>
          </cell>
          <cell r="N629" t="str">
            <v>X</v>
          </cell>
          <cell r="O629" t="str">
            <v>X</v>
          </cell>
        </row>
        <row r="630">
          <cell r="B630" t="str">
            <v>공사</v>
          </cell>
          <cell r="F630" t="str">
            <v>주차사업팀</v>
          </cell>
          <cell r="G630">
            <v>616000</v>
          </cell>
          <cell r="M630" t="str">
            <v>X</v>
          </cell>
          <cell r="N630" t="str">
            <v>X</v>
          </cell>
          <cell r="O630" t="str">
            <v>X</v>
          </cell>
        </row>
        <row r="631">
          <cell r="B631" t="str">
            <v>공사</v>
          </cell>
          <cell r="F631" t="str">
            <v>별빛내린천</v>
          </cell>
          <cell r="G631">
            <v>1064800</v>
          </cell>
          <cell r="M631" t="str">
            <v>X</v>
          </cell>
          <cell r="N631" t="str">
            <v>X</v>
          </cell>
          <cell r="O631" t="str">
            <v>X</v>
          </cell>
        </row>
        <row r="632">
          <cell r="B632" t="str">
            <v>공사</v>
          </cell>
          <cell r="F632" t="str">
            <v>별빛내린천</v>
          </cell>
          <cell r="G632">
            <v>51700</v>
          </cell>
          <cell r="M632" t="str">
            <v>X</v>
          </cell>
          <cell r="N632" t="str">
            <v>X</v>
          </cell>
          <cell r="O632" t="str">
            <v>X</v>
          </cell>
        </row>
        <row r="633">
          <cell r="B633" t="str">
            <v>공사</v>
          </cell>
          <cell r="F633" t="str">
            <v>청룡산체육관</v>
          </cell>
          <cell r="G633">
            <v>1914000</v>
          </cell>
          <cell r="M633" t="str">
            <v>X</v>
          </cell>
          <cell r="N633" t="str">
            <v>X</v>
          </cell>
          <cell r="O633" t="str">
            <v>X</v>
          </cell>
        </row>
        <row r="634">
          <cell r="B634" t="str">
            <v>공사</v>
          </cell>
          <cell r="F634" t="str">
            <v>별빛내린천</v>
          </cell>
          <cell r="G634">
            <v>1918400</v>
          </cell>
          <cell r="M634" t="str">
            <v>X</v>
          </cell>
          <cell r="N634" t="str">
            <v>X</v>
          </cell>
          <cell r="O634" t="str">
            <v>X</v>
          </cell>
        </row>
        <row r="635">
          <cell r="B635" t="str">
            <v>공사</v>
          </cell>
          <cell r="F635" t="str">
            <v>별빛내린천</v>
          </cell>
          <cell r="G635">
            <v>238000</v>
          </cell>
          <cell r="M635" t="str">
            <v>X</v>
          </cell>
          <cell r="N635" t="str">
            <v>X</v>
          </cell>
          <cell r="O635" t="str">
            <v>X</v>
          </cell>
        </row>
        <row r="636">
          <cell r="B636" t="str">
            <v>공사</v>
          </cell>
          <cell r="F636" t="str">
            <v>신림체육센터</v>
          </cell>
          <cell r="G636">
            <v>442200</v>
          </cell>
          <cell r="M636" t="str">
            <v>X</v>
          </cell>
          <cell r="N636" t="str">
            <v>X</v>
          </cell>
          <cell r="O636" t="str">
            <v>X</v>
          </cell>
        </row>
        <row r="637">
          <cell r="B637" t="str">
            <v>공사</v>
          </cell>
          <cell r="F637" t="str">
            <v>주차사업팀</v>
          </cell>
          <cell r="G637">
            <v>990000</v>
          </cell>
          <cell r="M637" t="str">
            <v>X</v>
          </cell>
          <cell r="N637" t="str">
            <v>X</v>
          </cell>
          <cell r="O637" t="str">
            <v>X</v>
          </cell>
        </row>
        <row r="638">
          <cell r="B638" t="str">
            <v>공사</v>
          </cell>
          <cell r="F638" t="str">
            <v>구청사지하주차장</v>
          </cell>
          <cell r="G638">
            <v>330000</v>
          </cell>
          <cell r="M638" t="str">
            <v>X</v>
          </cell>
          <cell r="N638" t="str">
            <v>X</v>
          </cell>
          <cell r="O638" t="str">
            <v>X</v>
          </cell>
        </row>
        <row r="639">
          <cell r="B639" t="str">
            <v>공사</v>
          </cell>
          <cell r="F639" t="str">
            <v>구청사지하주차장</v>
          </cell>
          <cell r="G639">
            <v>330000</v>
          </cell>
          <cell r="M639" t="str">
            <v>X</v>
          </cell>
          <cell r="N639" t="str">
            <v>X</v>
          </cell>
          <cell r="O639" t="str">
            <v>X</v>
          </cell>
        </row>
        <row r="640">
          <cell r="B640" t="str">
            <v>공사</v>
          </cell>
          <cell r="F640" t="str">
            <v>관악구민체육센터</v>
          </cell>
          <cell r="G640">
            <v>150000</v>
          </cell>
          <cell r="M640" t="str">
            <v>X</v>
          </cell>
          <cell r="N640" t="str">
            <v>X</v>
          </cell>
          <cell r="O640" t="str">
            <v>X</v>
          </cell>
        </row>
        <row r="641">
          <cell r="B641" t="str">
            <v>공사</v>
          </cell>
          <cell r="F641" t="str">
            <v>관악구민체육센터</v>
          </cell>
          <cell r="G641">
            <v>429000</v>
          </cell>
          <cell r="M641" t="str">
            <v>X</v>
          </cell>
          <cell r="N641" t="str">
            <v>X</v>
          </cell>
          <cell r="O641" t="str">
            <v>X</v>
          </cell>
        </row>
        <row r="642">
          <cell r="B642" t="str">
            <v>공사</v>
          </cell>
          <cell r="F642" t="str">
            <v>신림체육센터</v>
          </cell>
          <cell r="G642">
            <v>330000</v>
          </cell>
          <cell r="M642" t="str">
            <v>X</v>
          </cell>
          <cell r="N642" t="str">
            <v>X</v>
          </cell>
          <cell r="O642" t="str">
            <v>X</v>
          </cell>
        </row>
        <row r="643">
          <cell r="B643" t="str">
            <v>공사</v>
          </cell>
          <cell r="F643" t="str">
            <v>신림체육센터</v>
          </cell>
          <cell r="G643">
            <v>1925000</v>
          </cell>
          <cell r="M643" t="str">
            <v>X</v>
          </cell>
          <cell r="N643" t="str">
            <v>X</v>
          </cell>
          <cell r="O643" t="str">
            <v>X</v>
          </cell>
        </row>
        <row r="644">
          <cell r="B644" t="str">
            <v>공사</v>
          </cell>
          <cell r="F644" t="str">
            <v>까치산체육센터</v>
          </cell>
          <cell r="G644">
            <v>1009800</v>
          </cell>
          <cell r="M644" t="str">
            <v>X</v>
          </cell>
          <cell r="N644" t="str">
            <v>X</v>
          </cell>
          <cell r="O644" t="str">
            <v>X</v>
          </cell>
        </row>
        <row r="645">
          <cell r="B645" t="str">
            <v>공사</v>
          </cell>
          <cell r="F645" t="str">
            <v>까치산체육센터</v>
          </cell>
          <cell r="G645">
            <v>150000</v>
          </cell>
          <cell r="M645" t="str">
            <v>X</v>
          </cell>
          <cell r="N645" t="str">
            <v>X</v>
          </cell>
          <cell r="O645" t="str">
            <v>X</v>
          </cell>
        </row>
        <row r="646">
          <cell r="B646" t="str">
            <v>공사</v>
          </cell>
          <cell r="F646" t="str">
            <v>선우체육관</v>
          </cell>
          <cell r="G646">
            <v>1800000</v>
          </cell>
          <cell r="M646" t="str">
            <v>X</v>
          </cell>
          <cell r="N646" t="str">
            <v>X</v>
          </cell>
          <cell r="O646" t="str">
            <v>X</v>
          </cell>
        </row>
        <row r="647">
          <cell r="B647" t="str">
            <v>공사</v>
          </cell>
          <cell r="F647" t="str">
            <v>신림체육센터</v>
          </cell>
          <cell r="G647">
            <v>220000</v>
          </cell>
          <cell r="M647" t="str">
            <v>X</v>
          </cell>
          <cell r="N647" t="str">
            <v>X</v>
          </cell>
          <cell r="O647" t="str">
            <v>X</v>
          </cell>
        </row>
        <row r="648">
          <cell r="B648" t="str">
            <v>공사</v>
          </cell>
          <cell r="F648" t="str">
            <v>주차사업팀</v>
          </cell>
          <cell r="G648">
            <v>7620000</v>
          </cell>
          <cell r="M648" t="str">
            <v>X</v>
          </cell>
          <cell r="N648" t="str">
            <v>X</v>
          </cell>
          <cell r="O648" t="str">
            <v>X</v>
          </cell>
        </row>
        <row r="649">
          <cell r="B649" t="str">
            <v>공사</v>
          </cell>
          <cell r="F649" t="str">
            <v>관악구민체육센터</v>
          </cell>
          <cell r="G649">
            <v>528000</v>
          </cell>
          <cell r="M649" t="str">
            <v>X</v>
          </cell>
          <cell r="N649" t="str">
            <v>X</v>
          </cell>
          <cell r="O649" t="str">
            <v>X</v>
          </cell>
        </row>
        <row r="650">
          <cell r="B650" t="str">
            <v>공사</v>
          </cell>
          <cell r="F650" t="str">
            <v>미성체육관</v>
          </cell>
          <cell r="G650">
            <v>455070</v>
          </cell>
          <cell r="M650" t="str">
            <v>X</v>
          </cell>
          <cell r="N650" t="str">
            <v>X</v>
          </cell>
          <cell r="O650" t="str">
            <v>X</v>
          </cell>
        </row>
        <row r="651">
          <cell r="B651" t="str">
            <v>공사</v>
          </cell>
          <cell r="F651" t="str">
            <v>미성체육관</v>
          </cell>
          <cell r="G651">
            <v>275000</v>
          </cell>
          <cell r="M651" t="str">
            <v>X</v>
          </cell>
          <cell r="N651" t="str">
            <v>X</v>
          </cell>
          <cell r="O651" t="str">
            <v>X</v>
          </cell>
        </row>
        <row r="652">
          <cell r="B652" t="str">
            <v>공사</v>
          </cell>
          <cell r="F652" t="str">
            <v>주차사업팀</v>
          </cell>
          <cell r="G652">
            <v>2342960</v>
          </cell>
          <cell r="M652" t="str">
            <v>X</v>
          </cell>
          <cell r="N652" t="str">
            <v>X</v>
          </cell>
          <cell r="O652" t="str">
            <v>X</v>
          </cell>
        </row>
        <row r="653">
          <cell r="B653" t="str">
            <v>공사</v>
          </cell>
          <cell r="F653" t="str">
            <v>주차사업팀</v>
          </cell>
          <cell r="G653">
            <v>250000</v>
          </cell>
          <cell r="M653" t="str">
            <v>X</v>
          </cell>
          <cell r="N653" t="str">
            <v>X</v>
          </cell>
          <cell r="O653" t="str">
            <v>X</v>
          </cell>
        </row>
        <row r="654">
          <cell r="B654" t="str">
            <v>공사</v>
          </cell>
          <cell r="F654" t="str">
            <v>주차사업팀</v>
          </cell>
          <cell r="G654">
            <v>1164000</v>
          </cell>
          <cell r="M654" t="str">
            <v>X</v>
          </cell>
          <cell r="N654" t="str">
            <v>X</v>
          </cell>
          <cell r="O654" t="str">
            <v>X</v>
          </cell>
        </row>
        <row r="655">
          <cell r="B655" t="str">
            <v>공사</v>
          </cell>
          <cell r="F655" t="str">
            <v>주차사업팀</v>
          </cell>
          <cell r="G655">
            <v>732250</v>
          </cell>
          <cell r="M655" t="str">
            <v>X</v>
          </cell>
          <cell r="N655" t="str">
            <v>X</v>
          </cell>
          <cell r="O655" t="str">
            <v>X</v>
          </cell>
        </row>
        <row r="656">
          <cell r="B656" t="str">
            <v>공사</v>
          </cell>
          <cell r="F656" t="str">
            <v>구청사지하주차장</v>
          </cell>
          <cell r="G656">
            <v>330000</v>
          </cell>
          <cell r="M656" t="str">
            <v>X</v>
          </cell>
          <cell r="N656" t="str">
            <v>X</v>
          </cell>
          <cell r="O656" t="str">
            <v>X</v>
          </cell>
        </row>
        <row r="657">
          <cell r="B657" t="str">
            <v>공사</v>
          </cell>
          <cell r="F657" t="str">
            <v>주차사업팀</v>
          </cell>
          <cell r="G657">
            <v>828500</v>
          </cell>
          <cell r="M657" t="str">
            <v>X</v>
          </cell>
          <cell r="N657" t="str">
            <v>X</v>
          </cell>
          <cell r="O657" t="str">
            <v>X</v>
          </cell>
        </row>
        <row r="658">
          <cell r="B658" t="str">
            <v>공사</v>
          </cell>
          <cell r="F658" t="str">
            <v>주차사업팀</v>
          </cell>
          <cell r="G658">
            <v>684200</v>
          </cell>
          <cell r="M658" t="str">
            <v>X</v>
          </cell>
          <cell r="N658" t="str">
            <v>X</v>
          </cell>
          <cell r="O658" t="str">
            <v>X</v>
          </cell>
        </row>
        <row r="659">
          <cell r="B659" t="str">
            <v>공사</v>
          </cell>
          <cell r="F659" t="str">
            <v>관악구민체육센터</v>
          </cell>
          <cell r="G659">
            <v>7423000</v>
          </cell>
          <cell r="M659" t="str">
            <v>X</v>
          </cell>
          <cell r="N659" t="str">
            <v>X</v>
          </cell>
          <cell r="O659" t="str">
            <v>X</v>
          </cell>
        </row>
        <row r="660">
          <cell r="B660" t="str">
            <v>공사</v>
          </cell>
          <cell r="F660" t="str">
            <v>신림체육센터</v>
          </cell>
          <cell r="G660">
            <v>334400</v>
          </cell>
          <cell r="M660" t="str">
            <v>X</v>
          </cell>
          <cell r="N660" t="str">
            <v>X</v>
          </cell>
          <cell r="O660" t="str">
            <v>X</v>
          </cell>
        </row>
        <row r="661">
          <cell r="B661" t="str">
            <v>공사</v>
          </cell>
          <cell r="F661" t="str">
            <v>주차사업팀</v>
          </cell>
          <cell r="G661">
            <v>284900</v>
          </cell>
          <cell r="M661" t="str">
            <v>X</v>
          </cell>
          <cell r="N661" t="str">
            <v>X</v>
          </cell>
          <cell r="O661" t="str">
            <v>X</v>
          </cell>
        </row>
        <row r="662">
          <cell r="B662" t="str">
            <v>공사</v>
          </cell>
          <cell r="F662" t="str">
            <v>관악구민체육센터</v>
          </cell>
          <cell r="G662">
            <v>1975600</v>
          </cell>
          <cell r="M662" t="str">
            <v>X</v>
          </cell>
          <cell r="N662" t="str">
            <v>X</v>
          </cell>
          <cell r="O662" t="str">
            <v>X</v>
          </cell>
        </row>
        <row r="663">
          <cell r="B663" t="str">
            <v>공사</v>
          </cell>
          <cell r="F663" t="str">
            <v>주차사업팀</v>
          </cell>
          <cell r="G663">
            <v>901250</v>
          </cell>
          <cell r="M663" t="str">
            <v>X</v>
          </cell>
          <cell r="N663" t="str">
            <v>X</v>
          </cell>
          <cell r="O663" t="str">
            <v>X</v>
          </cell>
        </row>
        <row r="664">
          <cell r="B664" t="str">
            <v>공사</v>
          </cell>
          <cell r="F664" t="str">
            <v>관악구민체육센터</v>
          </cell>
          <cell r="G664">
            <v>275000</v>
          </cell>
          <cell r="M664" t="str">
            <v>X</v>
          </cell>
          <cell r="N664" t="str">
            <v>X</v>
          </cell>
          <cell r="O664" t="str">
            <v>X</v>
          </cell>
        </row>
        <row r="665">
          <cell r="B665" t="str">
            <v>공사</v>
          </cell>
          <cell r="F665" t="str">
            <v>미성체육관</v>
          </cell>
          <cell r="G665">
            <v>276540</v>
          </cell>
          <cell r="M665" t="str">
            <v>X</v>
          </cell>
          <cell r="N665" t="str">
            <v>X</v>
          </cell>
          <cell r="O665" t="str">
            <v>X</v>
          </cell>
        </row>
        <row r="666">
          <cell r="B666" t="str">
            <v>물품</v>
          </cell>
          <cell r="F666" t="str">
            <v>주차사업팀</v>
          </cell>
          <cell r="G666">
            <v>1999750</v>
          </cell>
          <cell r="M666" t="str">
            <v>X</v>
          </cell>
          <cell r="N666" t="str">
            <v>X</v>
          </cell>
          <cell r="O666" t="str">
            <v>X</v>
          </cell>
        </row>
        <row r="667">
          <cell r="B667" t="str">
            <v>물품</v>
          </cell>
          <cell r="F667" t="str">
            <v>국사봉체육관</v>
          </cell>
          <cell r="G667">
            <v>605000</v>
          </cell>
          <cell r="M667" t="str">
            <v>X</v>
          </cell>
          <cell r="N667" t="str">
            <v>X</v>
          </cell>
          <cell r="O667" t="str">
            <v>X</v>
          </cell>
        </row>
        <row r="668">
          <cell r="B668" t="str">
            <v>물품</v>
          </cell>
          <cell r="F668" t="str">
            <v>관악구민체육센터</v>
          </cell>
          <cell r="G668">
            <v>70000</v>
          </cell>
          <cell r="M668" t="str">
            <v>X</v>
          </cell>
          <cell r="N668" t="str">
            <v>○</v>
          </cell>
          <cell r="O668" t="str">
            <v>X</v>
          </cell>
        </row>
        <row r="669">
          <cell r="B669" t="str">
            <v>물품</v>
          </cell>
          <cell r="F669" t="str">
            <v>관악구민체육센터</v>
          </cell>
          <cell r="G669">
            <v>370000</v>
          </cell>
          <cell r="M669" t="str">
            <v>X</v>
          </cell>
          <cell r="N669" t="str">
            <v>○</v>
          </cell>
          <cell r="O669" t="str">
            <v>X</v>
          </cell>
        </row>
        <row r="670">
          <cell r="B670" t="str">
            <v>물품</v>
          </cell>
          <cell r="F670" t="str">
            <v>까치산체육센터</v>
          </cell>
          <cell r="G670">
            <v>346900</v>
          </cell>
          <cell r="M670" t="str">
            <v>X</v>
          </cell>
          <cell r="N670" t="str">
            <v>○</v>
          </cell>
          <cell r="O670" t="str">
            <v>X</v>
          </cell>
        </row>
        <row r="671">
          <cell r="B671" t="str">
            <v>물품</v>
          </cell>
          <cell r="F671" t="str">
            <v>까치산체육센터</v>
          </cell>
          <cell r="G671">
            <v>150000</v>
          </cell>
          <cell r="M671" t="str">
            <v>X</v>
          </cell>
          <cell r="N671" t="str">
            <v>○</v>
          </cell>
          <cell r="O671" t="str">
            <v>X</v>
          </cell>
        </row>
        <row r="672">
          <cell r="B672" t="str">
            <v>물품</v>
          </cell>
          <cell r="F672" t="str">
            <v>열린혁신팀</v>
          </cell>
          <cell r="G672">
            <v>2772000</v>
          </cell>
          <cell r="M672" t="str">
            <v>X</v>
          </cell>
          <cell r="N672" t="str">
            <v>X</v>
          </cell>
          <cell r="O672" t="str">
            <v>X</v>
          </cell>
        </row>
        <row r="673">
          <cell r="B673" t="str">
            <v>물품</v>
          </cell>
          <cell r="F673" t="str">
            <v>경영지원팀</v>
          </cell>
          <cell r="G673">
            <v>53400</v>
          </cell>
          <cell r="M673" t="str">
            <v>X</v>
          </cell>
          <cell r="N673" t="str">
            <v>X</v>
          </cell>
          <cell r="O673" t="str">
            <v>X</v>
          </cell>
        </row>
        <row r="674">
          <cell r="B674" t="str">
            <v>물품</v>
          </cell>
          <cell r="F674" t="str">
            <v>경영지원팀</v>
          </cell>
          <cell r="G674">
            <v>1460800</v>
          </cell>
          <cell r="M674" t="str">
            <v>X</v>
          </cell>
          <cell r="N674" t="str">
            <v>○</v>
          </cell>
          <cell r="O674" t="str">
            <v>X</v>
          </cell>
        </row>
        <row r="675">
          <cell r="B675" t="str">
            <v>물품</v>
          </cell>
          <cell r="F675" t="str">
            <v>열린혁신팀</v>
          </cell>
          <cell r="G675">
            <v>1009910</v>
          </cell>
          <cell r="M675" t="str">
            <v>X</v>
          </cell>
          <cell r="N675" t="str">
            <v>X</v>
          </cell>
          <cell r="O675" t="str">
            <v>X</v>
          </cell>
        </row>
        <row r="676">
          <cell r="B676" t="str">
            <v>물품</v>
          </cell>
          <cell r="F676" t="str">
            <v>경영지원팀</v>
          </cell>
          <cell r="G676">
            <v>532470</v>
          </cell>
          <cell r="M676" t="str">
            <v>X</v>
          </cell>
          <cell r="N676" t="str">
            <v>X</v>
          </cell>
          <cell r="O676" t="str">
            <v>X</v>
          </cell>
        </row>
        <row r="677">
          <cell r="B677" t="str">
            <v>물품</v>
          </cell>
          <cell r="F677" t="str">
            <v>열린혁신팀</v>
          </cell>
          <cell r="G677">
            <v>240000</v>
          </cell>
          <cell r="M677" t="str">
            <v>X</v>
          </cell>
          <cell r="N677" t="str">
            <v>X</v>
          </cell>
          <cell r="O677" t="str">
            <v>X</v>
          </cell>
        </row>
        <row r="678">
          <cell r="B678" t="str">
            <v>물품</v>
          </cell>
          <cell r="F678" t="str">
            <v>열린혁신팀</v>
          </cell>
          <cell r="G678">
            <v>180270</v>
          </cell>
          <cell r="M678" t="str">
            <v>X</v>
          </cell>
          <cell r="N678" t="str">
            <v>X</v>
          </cell>
          <cell r="O678" t="str">
            <v>X</v>
          </cell>
        </row>
        <row r="679">
          <cell r="B679" t="str">
            <v>물품</v>
          </cell>
          <cell r="F679" t="str">
            <v>경영지원팀</v>
          </cell>
          <cell r="G679">
            <v>42700</v>
          </cell>
          <cell r="M679" t="str">
            <v>X</v>
          </cell>
          <cell r="N679" t="str">
            <v>X</v>
          </cell>
          <cell r="O679" t="str">
            <v>X</v>
          </cell>
        </row>
        <row r="680">
          <cell r="B680" t="str">
            <v>물품</v>
          </cell>
          <cell r="F680" t="str">
            <v>경영지원팀</v>
          </cell>
          <cell r="G680">
            <v>886920</v>
          </cell>
          <cell r="M680" t="str">
            <v>X</v>
          </cell>
          <cell r="N680" t="str">
            <v>X</v>
          </cell>
          <cell r="O680" t="str">
            <v>X</v>
          </cell>
        </row>
        <row r="681">
          <cell r="B681" t="str">
            <v>물품</v>
          </cell>
          <cell r="F681" t="str">
            <v>열린혁신팀</v>
          </cell>
          <cell r="G681">
            <v>698500</v>
          </cell>
          <cell r="M681" t="str">
            <v>X</v>
          </cell>
          <cell r="N681" t="str">
            <v>X</v>
          </cell>
          <cell r="O681" t="str">
            <v>X</v>
          </cell>
        </row>
        <row r="682">
          <cell r="B682" t="str">
            <v>물품</v>
          </cell>
          <cell r="F682" t="str">
            <v>경영지원팀</v>
          </cell>
          <cell r="G682">
            <v>414700</v>
          </cell>
          <cell r="M682" t="str">
            <v>X</v>
          </cell>
          <cell r="N682" t="str">
            <v>X</v>
          </cell>
          <cell r="O682" t="str">
            <v>X</v>
          </cell>
        </row>
        <row r="683">
          <cell r="B683" t="str">
            <v>물품</v>
          </cell>
          <cell r="F683" t="str">
            <v>경영지원팀</v>
          </cell>
          <cell r="G683">
            <v>411400</v>
          </cell>
          <cell r="M683" t="str">
            <v>X</v>
          </cell>
          <cell r="N683" t="str">
            <v>X</v>
          </cell>
          <cell r="O683" t="str">
            <v>X</v>
          </cell>
        </row>
        <row r="684">
          <cell r="B684" t="str">
            <v>물품</v>
          </cell>
          <cell r="F684" t="str">
            <v>경영지원팀</v>
          </cell>
          <cell r="G684">
            <v>915000</v>
          </cell>
          <cell r="M684" t="str">
            <v>○</v>
          </cell>
          <cell r="N684" t="str">
            <v>○</v>
          </cell>
          <cell r="O684" t="str">
            <v>X</v>
          </cell>
        </row>
        <row r="685">
          <cell r="B685" t="str">
            <v>물품</v>
          </cell>
          <cell r="F685" t="str">
            <v>경영지원팀</v>
          </cell>
          <cell r="G685">
            <v>2051500</v>
          </cell>
          <cell r="M685" t="str">
            <v>X</v>
          </cell>
          <cell r="N685" t="str">
            <v>X</v>
          </cell>
          <cell r="O685" t="str">
            <v>X</v>
          </cell>
        </row>
        <row r="686">
          <cell r="B686" t="str">
            <v>물품</v>
          </cell>
          <cell r="F686" t="str">
            <v>주차사업팀</v>
          </cell>
          <cell r="G686">
            <v>99330</v>
          </cell>
          <cell r="M686" t="str">
            <v>X</v>
          </cell>
          <cell r="N686" t="str">
            <v>X</v>
          </cell>
          <cell r="O686" t="str">
            <v>X</v>
          </cell>
        </row>
        <row r="687">
          <cell r="B687" t="str">
            <v>물품</v>
          </cell>
          <cell r="F687" t="str">
            <v>관악구민체육센터</v>
          </cell>
          <cell r="G687">
            <v>1186900</v>
          </cell>
          <cell r="M687" t="str">
            <v>X</v>
          </cell>
          <cell r="N687" t="str">
            <v>○</v>
          </cell>
          <cell r="O687" t="str">
            <v>X</v>
          </cell>
        </row>
        <row r="688">
          <cell r="B688" t="str">
            <v>물품</v>
          </cell>
          <cell r="F688" t="str">
            <v>관악구민체육센터</v>
          </cell>
          <cell r="G688">
            <v>156990</v>
          </cell>
          <cell r="M688" t="str">
            <v>X</v>
          </cell>
          <cell r="N688" t="str">
            <v>X</v>
          </cell>
          <cell r="O688" t="str">
            <v>X</v>
          </cell>
        </row>
        <row r="689">
          <cell r="B689" t="str">
            <v>물품</v>
          </cell>
          <cell r="F689" t="str">
            <v>관악구민체육센터</v>
          </cell>
          <cell r="G689">
            <v>277750</v>
          </cell>
          <cell r="M689" t="str">
            <v>X</v>
          </cell>
          <cell r="N689" t="str">
            <v>X</v>
          </cell>
          <cell r="O689" t="str">
            <v>X</v>
          </cell>
        </row>
        <row r="690">
          <cell r="B690" t="str">
            <v>물품</v>
          </cell>
          <cell r="F690" t="str">
            <v>신림체육센터</v>
          </cell>
          <cell r="G690">
            <v>85800</v>
          </cell>
          <cell r="M690" t="str">
            <v>X</v>
          </cell>
          <cell r="N690" t="str">
            <v>X</v>
          </cell>
          <cell r="O690" t="str">
            <v>X</v>
          </cell>
        </row>
        <row r="691">
          <cell r="B691" t="str">
            <v>물품</v>
          </cell>
          <cell r="F691" t="str">
            <v>까치산체육센터</v>
          </cell>
          <cell r="G691">
            <v>330000</v>
          </cell>
          <cell r="M691" t="str">
            <v>X</v>
          </cell>
          <cell r="N691" t="str">
            <v>X</v>
          </cell>
          <cell r="O691" t="str">
            <v>X</v>
          </cell>
        </row>
        <row r="692">
          <cell r="B692" t="str">
            <v>물품</v>
          </cell>
          <cell r="F692" t="str">
            <v>별빛내린천</v>
          </cell>
          <cell r="G692">
            <v>278850</v>
          </cell>
          <cell r="M692" t="str">
            <v>X</v>
          </cell>
          <cell r="N692" t="str">
            <v>X</v>
          </cell>
          <cell r="O692" t="str">
            <v>X</v>
          </cell>
        </row>
        <row r="693">
          <cell r="B693" t="str">
            <v>물품</v>
          </cell>
          <cell r="F693" t="str">
            <v>관악구민체육센터</v>
          </cell>
          <cell r="G693">
            <v>600000</v>
          </cell>
          <cell r="M693" t="str">
            <v>X</v>
          </cell>
          <cell r="N693" t="str">
            <v>X</v>
          </cell>
          <cell r="O693" t="str">
            <v>X</v>
          </cell>
        </row>
        <row r="694">
          <cell r="B694" t="str">
            <v>물품</v>
          </cell>
          <cell r="F694" t="str">
            <v>미성체육관</v>
          </cell>
          <cell r="G694">
            <v>29900</v>
          </cell>
          <cell r="M694" t="str">
            <v>X</v>
          </cell>
          <cell r="N694" t="str">
            <v>X</v>
          </cell>
          <cell r="O694" t="str">
            <v>X</v>
          </cell>
        </row>
        <row r="695">
          <cell r="B695" t="str">
            <v>물품</v>
          </cell>
          <cell r="F695" t="str">
            <v>미성체육관</v>
          </cell>
          <cell r="G695">
            <v>29900</v>
          </cell>
          <cell r="M695" t="str">
            <v>X</v>
          </cell>
          <cell r="N695" t="str">
            <v>X</v>
          </cell>
          <cell r="O695" t="str">
            <v>X</v>
          </cell>
        </row>
        <row r="696">
          <cell r="B696" t="str">
            <v>물품</v>
          </cell>
          <cell r="F696" t="str">
            <v>선우체육관</v>
          </cell>
          <cell r="G696">
            <v>29900</v>
          </cell>
          <cell r="M696" t="str">
            <v>X</v>
          </cell>
          <cell r="N696" t="str">
            <v>X</v>
          </cell>
          <cell r="O696" t="str">
            <v>X</v>
          </cell>
        </row>
        <row r="697">
          <cell r="B697" t="str">
            <v>물품</v>
          </cell>
          <cell r="F697" t="str">
            <v>관악구민체육센터</v>
          </cell>
          <cell r="G697">
            <v>1880000</v>
          </cell>
          <cell r="M697" t="str">
            <v>X</v>
          </cell>
          <cell r="N697" t="str">
            <v>X</v>
          </cell>
          <cell r="O697" t="str">
            <v>X</v>
          </cell>
        </row>
        <row r="698">
          <cell r="B698" t="str">
            <v>물품</v>
          </cell>
          <cell r="F698" t="str">
            <v>신림체육센터</v>
          </cell>
          <cell r="G698">
            <v>82500</v>
          </cell>
          <cell r="M698" t="str">
            <v>X</v>
          </cell>
          <cell r="N698" t="str">
            <v>○</v>
          </cell>
          <cell r="O698" t="str">
            <v>X</v>
          </cell>
        </row>
        <row r="699">
          <cell r="B699" t="str">
            <v>물품</v>
          </cell>
          <cell r="F699" t="str">
            <v>주차사업팀</v>
          </cell>
          <cell r="G699">
            <v>34770</v>
          </cell>
          <cell r="M699" t="str">
            <v>X</v>
          </cell>
          <cell r="N699" t="str">
            <v>X</v>
          </cell>
          <cell r="O699" t="str">
            <v>X</v>
          </cell>
        </row>
        <row r="700">
          <cell r="B700" t="str">
            <v>물품</v>
          </cell>
          <cell r="F700" t="str">
            <v>주차사업팀</v>
          </cell>
          <cell r="G700">
            <v>280000</v>
          </cell>
          <cell r="M700" t="str">
            <v>X</v>
          </cell>
          <cell r="N700" t="str">
            <v>X</v>
          </cell>
          <cell r="O700" t="str">
            <v>X</v>
          </cell>
        </row>
        <row r="701">
          <cell r="B701" t="str">
            <v>물품</v>
          </cell>
          <cell r="F701" t="str">
            <v>관악구민체육센터</v>
          </cell>
          <cell r="G701">
            <v>740000</v>
          </cell>
          <cell r="M701" t="str">
            <v>X</v>
          </cell>
          <cell r="N701" t="str">
            <v>X</v>
          </cell>
          <cell r="O701" t="str">
            <v>X</v>
          </cell>
        </row>
        <row r="702">
          <cell r="B702" t="str">
            <v>물품</v>
          </cell>
          <cell r="F702" t="str">
            <v>주차사업팀</v>
          </cell>
          <cell r="G702">
            <v>1450000</v>
          </cell>
          <cell r="M702" t="str">
            <v>X</v>
          </cell>
          <cell r="N702" t="str">
            <v>X</v>
          </cell>
          <cell r="O702" t="str">
            <v>X</v>
          </cell>
        </row>
        <row r="703">
          <cell r="B703" t="str">
            <v>물품</v>
          </cell>
          <cell r="F703" t="str">
            <v>관악구민체육센터</v>
          </cell>
          <cell r="G703">
            <v>468000</v>
          </cell>
          <cell r="M703" t="str">
            <v>X</v>
          </cell>
          <cell r="N703" t="str">
            <v>○</v>
          </cell>
          <cell r="O703" t="str">
            <v>X</v>
          </cell>
        </row>
        <row r="704">
          <cell r="B704" t="str">
            <v>물품</v>
          </cell>
          <cell r="F704" t="str">
            <v>구민운동장</v>
          </cell>
          <cell r="G704">
            <v>71500</v>
          </cell>
          <cell r="M704" t="str">
            <v>X</v>
          </cell>
          <cell r="N704" t="str">
            <v>X</v>
          </cell>
          <cell r="O704" t="str">
            <v>X</v>
          </cell>
        </row>
        <row r="705">
          <cell r="B705" t="str">
            <v>물품</v>
          </cell>
          <cell r="F705" t="str">
            <v>제2구민운동장</v>
          </cell>
          <cell r="G705">
            <v>565400</v>
          </cell>
          <cell r="M705" t="str">
            <v>X</v>
          </cell>
          <cell r="N705" t="str">
            <v>○</v>
          </cell>
          <cell r="O705" t="str">
            <v>X</v>
          </cell>
        </row>
        <row r="706">
          <cell r="B706" t="str">
            <v>물품</v>
          </cell>
          <cell r="F706" t="str">
            <v>미성체육관</v>
          </cell>
          <cell r="G706">
            <v>71500</v>
          </cell>
          <cell r="M706" t="str">
            <v>X</v>
          </cell>
          <cell r="N706" t="str">
            <v>X</v>
          </cell>
          <cell r="O706" t="str">
            <v>X</v>
          </cell>
        </row>
        <row r="707">
          <cell r="B707" t="str">
            <v>물품</v>
          </cell>
          <cell r="F707" t="str">
            <v>청룡산체육관</v>
          </cell>
          <cell r="G707">
            <v>29900</v>
          </cell>
          <cell r="M707" t="str">
            <v>X</v>
          </cell>
          <cell r="N707" t="str">
            <v>X</v>
          </cell>
          <cell r="O707" t="str">
            <v>X</v>
          </cell>
        </row>
        <row r="708">
          <cell r="B708" t="str">
            <v>물품</v>
          </cell>
          <cell r="F708" t="str">
            <v>장군봉체육관</v>
          </cell>
          <cell r="G708">
            <v>799700</v>
          </cell>
          <cell r="M708" t="str">
            <v>X</v>
          </cell>
          <cell r="N708" t="str">
            <v>○</v>
          </cell>
          <cell r="O708" t="str">
            <v>X</v>
          </cell>
        </row>
        <row r="709">
          <cell r="B709" t="str">
            <v>물품</v>
          </cell>
          <cell r="F709" t="str">
            <v>장군봉체육관</v>
          </cell>
          <cell r="G709">
            <v>16000</v>
          </cell>
          <cell r="M709" t="str">
            <v>X</v>
          </cell>
          <cell r="N709" t="str">
            <v>X</v>
          </cell>
          <cell r="O709" t="str">
            <v>X</v>
          </cell>
        </row>
        <row r="710">
          <cell r="B710" t="str">
            <v>물품</v>
          </cell>
          <cell r="F710" t="str">
            <v>선우체육관</v>
          </cell>
          <cell r="G710">
            <v>71500</v>
          </cell>
          <cell r="M710" t="str">
            <v>X</v>
          </cell>
          <cell r="N710" t="str">
            <v>X</v>
          </cell>
          <cell r="O710" t="str">
            <v>X</v>
          </cell>
        </row>
        <row r="711">
          <cell r="B711" t="str">
            <v>물품</v>
          </cell>
          <cell r="F711" t="str">
            <v>주차사업팀</v>
          </cell>
          <cell r="G711">
            <v>242000</v>
          </cell>
          <cell r="M711" t="str">
            <v>X</v>
          </cell>
          <cell r="N711" t="str">
            <v>X</v>
          </cell>
          <cell r="O711" t="str">
            <v>X</v>
          </cell>
        </row>
        <row r="712">
          <cell r="B712" t="str">
            <v>물품</v>
          </cell>
          <cell r="F712" t="str">
            <v>주차사업팀</v>
          </cell>
          <cell r="G712">
            <v>540360</v>
          </cell>
          <cell r="M712" t="str">
            <v>X</v>
          </cell>
          <cell r="N712" t="str">
            <v>X</v>
          </cell>
          <cell r="O712" t="str">
            <v>X</v>
          </cell>
        </row>
        <row r="713">
          <cell r="B713" t="str">
            <v>물품</v>
          </cell>
          <cell r="F713" t="str">
            <v>별빛내린천</v>
          </cell>
          <cell r="G713">
            <v>235400</v>
          </cell>
          <cell r="M713" t="str">
            <v>X</v>
          </cell>
          <cell r="N713" t="str">
            <v>X</v>
          </cell>
          <cell r="O713" t="str">
            <v>X</v>
          </cell>
        </row>
        <row r="714">
          <cell r="B714" t="str">
            <v>물품</v>
          </cell>
          <cell r="F714" t="str">
            <v>별빛내린천</v>
          </cell>
          <cell r="G714">
            <v>2500000</v>
          </cell>
          <cell r="M714" t="str">
            <v>X</v>
          </cell>
          <cell r="N714" t="str">
            <v>X</v>
          </cell>
          <cell r="O714" t="str">
            <v>X</v>
          </cell>
        </row>
        <row r="715">
          <cell r="B715" t="str">
            <v>물품</v>
          </cell>
          <cell r="F715" t="str">
            <v>별빛내린천</v>
          </cell>
          <cell r="G715">
            <v>105600</v>
          </cell>
          <cell r="M715" t="str">
            <v>X</v>
          </cell>
          <cell r="N715" t="str">
            <v>X</v>
          </cell>
          <cell r="O715" t="str">
            <v>X</v>
          </cell>
        </row>
        <row r="716">
          <cell r="B716" t="str">
            <v>물품</v>
          </cell>
          <cell r="F716" t="str">
            <v>관악구민체육센터</v>
          </cell>
          <cell r="G716">
            <v>1152420</v>
          </cell>
          <cell r="M716" t="str">
            <v>X</v>
          </cell>
          <cell r="N716" t="str">
            <v>X</v>
          </cell>
          <cell r="O716" t="str">
            <v>X</v>
          </cell>
        </row>
        <row r="717">
          <cell r="B717" t="str">
            <v>물품</v>
          </cell>
          <cell r="F717" t="str">
            <v>관악구민체육센터</v>
          </cell>
          <cell r="G717">
            <v>1111000</v>
          </cell>
          <cell r="M717" t="str">
            <v>X</v>
          </cell>
          <cell r="N717" t="str">
            <v>X</v>
          </cell>
          <cell r="O717" t="str">
            <v>X</v>
          </cell>
        </row>
        <row r="718">
          <cell r="B718" t="str">
            <v>물품</v>
          </cell>
          <cell r="F718" t="str">
            <v>관악구민체육센터</v>
          </cell>
          <cell r="G718">
            <v>1422300</v>
          </cell>
          <cell r="M718" t="str">
            <v>X</v>
          </cell>
          <cell r="N718" t="str">
            <v>○</v>
          </cell>
          <cell r="O718" t="str">
            <v>X</v>
          </cell>
        </row>
        <row r="719">
          <cell r="B719" t="str">
            <v>물품</v>
          </cell>
          <cell r="F719" t="str">
            <v>관악구민체육센터</v>
          </cell>
          <cell r="G719">
            <v>143000</v>
          </cell>
          <cell r="M719" t="str">
            <v>X</v>
          </cell>
          <cell r="N719" t="str">
            <v>○</v>
          </cell>
          <cell r="O719" t="str">
            <v>X</v>
          </cell>
        </row>
        <row r="720">
          <cell r="B720" t="str">
            <v>물품</v>
          </cell>
          <cell r="F720" t="str">
            <v>관악구민체육센터</v>
          </cell>
          <cell r="G720">
            <v>308000</v>
          </cell>
          <cell r="M720" t="str">
            <v>X</v>
          </cell>
          <cell r="N720" t="str">
            <v>○</v>
          </cell>
          <cell r="O720" t="str">
            <v>X</v>
          </cell>
        </row>
        <row r="721">
          <cell r="B721" t="str">
            <v>물품</v>
          </cell>
          <cell r="F721" t="str">
            <v>관악구민체육센터</v>
          </cell>
          <cell r="G721">
            <v>350000</v>
          </cell>
          <cell r="M721" t="str">
            <v>X</v>
          </cell>
          <cell r="N721" t="str">
            <v>X</v>
          </cell>
          <cell r="O721" t="str">
            <v>X</v>
          </cell>
        </row>
        <row r="722">
          <cell r="B722" t="str">
            <v>물품</v>
          </cell>
          <cell r="F722" t="str">
            <v>관악구민체육센터</v>
          </cell>
          <cell r="G722">
            <v>165000</v>
          </cell>
          <cell r="M722" t="str">
            <v>X</v>
          </cell>
          <cell r="N722" t="str">
            <v>X</v>
          </cell>
          <cell r="O722" t="str">
            <v>X</v>
          </cell>
        </row>
        <row r="723">
          <cell r="B723" t="str">
            <v>물품</v>
          </cell>
          <cell r="F723" t="str">
            <v>관악구민체육센터</v>
          </cell>
          <cell r="G723">
            <v>434500</v>
          </cell>
          <cell r="M723" t="str">
            <v>X</v>
          </cell>
          <cell r="N723" t="str">
            <v>X</v>
          </cell>
          <cell r="O723" t="str">
            <v>X</v>
          </cell>
        </row>
        <row r="724">
          <cell r="B724" t="str">
            <v>물품</v>
          </cell>
          <cell r="F724" t="str">
            <v>관악구민체육센터</v>
          </cell>
          <cell r="G724">
            <v>991100</v>
          </cell>
          <cell r="M724" t="str">
            <v>X</v>
          </cell>
          <cell r="N724" t="str">
            <v>X</v>
          </cell>
          <cell r="O724" t="str">
            <v>X</v>
          </cell>
        </row>
        <row r="725">
          <cell r="B725" t="str">
            <v>물품</v>
          </cell>
          <cell r="F725" t="str">
            <v>신림체육센터</v>
          </cell>
          <cell r="G725">
            <v>810000</v>
          </cell>
          <cell r="M725" t="str">
            <v>○</v>
          </cell>
          <cell r="N725" t="str">
            <v>○</v>
          </cell>
          <cell r="O725" t="str">
            <v>X</v>
          </cell>
        </row>
        <row r="726">
          <cell r="B726" t="str">
            <v>물품</v>
          </cell>
          <cell r="F726" t="str">
            <v>신림체육센터</v>
          </cell>
          <cell r="G726">
            <v>55000</v>
          </cell>
          <cell r="M726" t="str">
            <v>X</v>
          </cell>
          <cell r="N726" t="str">
            <v>X</v>
          </cell>
          <cell r="O726" t="str">
            <v>X</v>
          </cell>
        </row>
        <row r="727">
          <cell r="B727" t="str">
            <v>물품</v>
          </cell>
          <cell r="F727" t="str">
            <v>제2구민운동장</v>
          </cell>
          <cell r="G727">
            <v>55300</v>
          </cell>
          <cell r="M727" t="str">
            <v>○</v>
          </cell>
          <cell r="N727" t="str">
            <v>○</v>
          </cell>
          <cell r="O727" t="str">
            <v>X</v>
          </cell>
        </row>
        <row r="728">
          <cell r="B728" t="str">
            <v>물품</v>
          </cell>
          <cell r="F728" t="str">
            <v>제2구민운동장</v>
          </cell>
          <cell r="G728">
            <v>270000</v>
          </cell>
          <cell r="M728" t="str">
            <v>○</v>
          </cell>
          <cell r="N728" t="str">
            <v>○</v>
          </cell>
          <cell r="O728" t="str">
            <v>X</v>
          </cell>
        </row>
        <row r="729">
          <cell r="B729" t="str">
            <v>물품</v>
          </cell>
          <cell r="F729" t="str">
            <v>미성체육관</v>
          </cell>
          <cell r="G729">
            <v>614130</v>
          </cell>
          <cell r="M729" t="str">
            <v>X</v>
          </cell>
          <cell r="N729" t="str">
            <v>○</v>
          </cell>
          <cell r="O729" t="str">
            <v>X</v>
          </cell>
        </row>
        <row r="730">
          <cell r="B730" t="str">
            <v>물품</v>
          </cell>
          <cell r="F730" t="str">
            <v>장군봉체육관</v>
          </cell>
          <cell r="G730">
            <v>55300</v>
          </cell>
          <cell r="M730" t="str">
            <v>○</v>
          </cell>
          <cell r="N730" t="str">
            <v>○</v>
          </cell>
          <cell r="O730" t="str">
            <v>X</v>
          </cell>
        </row>
        <row r="731">
          <cell r="B731" t="str">
            <v>물품</v>
          </cell>
          <cell r="F731" t="str">
            <v>장군봉체육관</v>
          </cell>
          <cell r="G731">
            <v>270000</v>
          </cell>
          <cell r="M731" t="str">
            <v>○</v>
          </cell>
          <cell r="N731" t="str">
            <v>○</v>
          </cell>
          <cell r="O731" t="str">
            <v>X</v>
          </cell>
        </row>
        <row r="732">
          <cell r="B732" t="str">
            <v>물품</v>
          </cell>
          <cell r="F732" t="str">
            <v>까치산체육센터</v>
          </cell>
          <cell r="G732">
            <v>33000</v>
          </cell>
          <cell r="M732" t="str">
            <v>X</v>
          </cell>
          <cell r="N732" t="str">
            <v>X</v>
          </cell>
          <cell r="O732" t="str">
            <v>X</v>
          </cell>
        </row>
        <row r="733">
          <cell r="B733" t="str">
            <v>물품</v>
          </cell>
          <cell r="F733" t="str">
            <v>까치산체육센터</v>
          </cell>
          <cell r="G733">
            <v>77000</v>
          </cell>
          <cell r="M733" t="str">
            <v>X</v>
          </cell>
          <cell r="N733" t="str">
            <v>X</v>
          </cell>
          <cell r="O733" t="str">
            <v>X</v>
          </cell>
        </row>
        <row r="734">
          <cell r="B734" t="str">
            <v>물품</v>
          </cell>
          <cell r="F734" t="str">
            <v>까치산체육센터</v>
          </cell>
          <cell r="G734">
            <v>148500</v>
          </cell>
          <cell r="M734" t="str">
            <v>X</v>
          </cell>
          <cell r="N734" t="str">
            <v>X</v>
          </cell>
          <cell r="O734" t="str">
            <v>X</v>
          </cell>
        </row>
        <row r="735">
          <cell r="B735" t="str">
            <v>물품</v>
          </cell>
          <cell r="F735" t="str">
            <v>별빛내린천</v>
          </cell>
          <cell r="G735">
            <v>1875000</v>
          </cell>
          <cell r="M735" t="str">
            <v>X</v>
          </cell>
          <cell r="N735" t="str">
            <v>X</v>
          </cell>
          <cell r="O735" t="str">
            <v>X</v>
          </cell>
        </row>
        <row r="736">
          <cell r="B736" t="str">
            <v>물품</v>
          </cell>
          <cell r="F736" t="str">
            <v>신림체육센터</v>
          </cell>
          <cell r="G736">
            <v>957000</v>
          </cell>
          <cell r="M736" t="str">
            <v>X</v>
          </cell>
          <cell r="N736" t="str">
            <v>○</v>
          </cell>
          <cell r="O736" t="str">
            <v>X</v>
          </cell>
        </row>
        <row r="737">
          <cell r="B737" t="str">
            <v>물품</v>
          </cell>
          <cell r="F737" t="str">
            <v>장군봉체육관</v>
          </cell>
          <cell r="G737">
            <v>16000</v>
          </cell>
          <cell r="M737" t="str">
            <v>X</v>
          </cell>
          <cell r="N737" t="str">
            <v>X</v>
          </cell>
          <cell r="O737" t="str">
            <v>X</v>
          </cell>
        </row>
        <row r="738">
          <cell r="B738" t="str">
            <v>물품</v>
          </cell>
          <cell r="F738" t="str">
            <v>장군봉체육관</v>
          </cell>
          <cell r="G738">
            <v>176000</v>
          </cell>
          <cell r="M738" t="str">
            <v>X</v>
          </cell>
          <cell r="N738" t="str">
            <v>X</v>
          </cell>
          <cell r="O738" t="str">
            <v>X</v>
          </cell>
        </row>
        <row r="739">
          <cell r="B739" t="str">
            <v>물품</v>
          </cell>
          <cell r="F739" t="str">
            <v>주차사업팀</v>
          </cell>
          <cell r="G739">
            <v>110000</v>
          </cell>
          <cell r="M739" t="str">
            <v>X</v>
          </cell>
          <cell r="N739" t="str">
            <v>X</v>
          </cell>
          <cell r="O739" t="str">
            <v>X</v>
          </cell>
        </row>
        <row r="740">
          <cell r="B740" t="str">
            <v>물품</v>
          </cell>
          <cell r="F740" t="str">
            <v>주차사업팀</v>
          </cell>
          <cell r="G740">
            <v>110000</v>
          </cell>
          <cell r="M740" t="str">
            <v>X</v>
          </cell>
          <cell r="N740" t="str">
            <v>X</v>
          </cell>
          <cell r="O740" t="str">
            <v>X</v>
          </cell>
        </row>
        <row r="741">
          <cell r="B741" t="str">
            <v>물품</v>
          </cell>
          <cell r="F741" t="str">
            <v>관악구민체육센터</v>
          </cell>
          <cell r="G741">
            <v>179300</v>
          </cell>
          <cell r="M741" t="str">
            <v>X</v>
          </cell>
          <cell r="N741" t="str">
            <v>X</v>
          </cell>
          <cell r="O741" t="str">
            <v>X</v>
          </cell>
        </row>
        <row r="742">
          <cell r="B742" t="str">
            <v>물품</v>
          </cell>
          <cell r="F742" t="str">
            <v>미성체육관</v>
          </cell>
          <cell r="G742">
            <v>29900</v>
          </cell>
          <cell r="M742" t="str">
            <v>X</v>
          </cell>
          <cell r="N742" t="str">
            <v>X</v>
          </cell>
          <cell r="O742" t="str">
            <v>X</v>
          </cell>
        </row>
        <row r="743">
          <cell r="B743" t="str">
            <v>물품</v>
          </cell>
          <cell r="F743" t="str">
            <v>미성체육관</v>
          </cell>
          <cell r="G743">
            <v>29900</v>
          </cell>
          <cell r="M743" t="str">
            <v>X</v>
          </cell>
          <cell r="N743" t="str">
            <v>X</v>
          </cell>
          <cell r="O743" t="str">
            <v>X</v>
          </cell>
        </row>
        <row r="744">
          <cell r="B744" t="str">
            <v>물품</v>
          </cell>
          <cell r="F744" t="str">
            <v>선우체육관</v>
          </cell>
          <cell r="G744">
            <v>29900</v>
          </cell>
          <cell r="M744" t="str">
            <v>X</v>
          </cell>
          <cell r="N744" t="str">
            <v>X</v>
          </cell>
          <cell r="O744" t="str">
            <v>X</v>
          </cell>
        </row>
        <row r="745">
          <cell r="B745" t="str">
            <v>물품</v>
          </cell>
          <cell r="F745" t="str">
            <v>주차사업팀</v>
          </cell>
          <cell r="G745">
            <v>2684000</v>
          </cell>
          <cell r="M745" t="str">
            <v>X</v>
          </cell>
          <cell r="N745" t="str">
            <v>X</v>
          </cell>
          <cell r="O745" t="str">
            <v>X</v>
          </cell>
        </row>
        <row r="746">
          <cell r="B746" t="str">
            <v>물품</v>
          </cell>
          <cell r="F746" t="str">
            <v>관악구민체육센터</v>
          </cell>
          <cell r="G746">
            <v>259050</v>
          </cell>
          <cell r="M746" t="str">
            <v>X</v>
          </cell>
          <cell r="N746" t="str">
            <v>X</v>
          </cell>
          <cell r="O746" t="str">
            <v>X</v>
          </cell>
        </row>
        <row r="747">
          <cell r="B747" t="str">
            <v>물품</v>
          </cell>
          <cell r="F747" t="str">
            <v>관악구민체육센터</v>
          </cell>
          <cell r="G747">
            <v>275000</v>
          </cell>
          <cell r="M747" t="str">
            <v>X</v>
          </cell>
          <cell r="N747" t="str">
            <v>X</v>
          </cell>
          <cell r="O747" t="str">
            <v>X</v>
          </cell>
        </row>
        <row r="748">
          <cell r="B748" t="str">
            <v>물품</v>
          </cell>
          <cell r="F748" t="str">
            <v>주차사업팀</v>
          </cell>
          <cell r="G748">
            <v>227040</v>
          </cell>
          <cell r="M748" t="str">
            <v>X</v>
          </cell>
          <cell r="N748" t="str">
            <v>X</v>
          </cell>
          <cell r="O748" t="str">
            <v>X</v>
          </cell>
        </row>
        <row r="749">
          <cell r="B749" t="str">
            <v>공사</v>
          </cell>
          <cell r="F749" t="str">
            <v>경영지원팀</v>
          </cell>
          <cell r="G749">
            <v>2400000</v>
          </cell>
          <cell r="M749" t="str">
            <v>X</v>
          </cell>
          <cell r="N749" t="str">
            <v>X</v>
          </cell>
          <cell r="O749" t="str">
            <v>X</v>
          </cell>
        </row>
        <row r="750">
          <cell r="B750" t="str">
            <v>공사</v>
          </cell>
          <cell r="F750" t="str">
            <v>경영지원팀</v>
          </cell>
          <cell r="G750">
            <v>716250</v>
          </cell>
          <cell r="M750" t="str">
            <v>X</v>
          </cell>
          <cell r="N750" t="str">
            <v>X</v>
          </cell>
          <cell r="O750" t="str">
            <v>X</v>
          </cell>
        </row>
        <row r="751">
          <cell r="B751" t="str">
            <v>공사</v>
          </cell>
          <cell r="F751" t="str">
            <v>경영지원팀</v>
          </cell>
          <cell r="G751">
            <v>617100</v>
          </cell>
          <cell r="M751" t="str">
            <v>X</v>
          </cell>
          <cell r="N751" t="str">
            <v>X</v>
          </cell>
          <cell r="O751" t="str">
            <v>X</v>
          </cell>
        </row>
        <row r="752">
          <cell r="B752" t="str">
            <v>공사</v>
          </cell>
          <cell r="F752" t="str">
            <v>경영지원팀</v>
          </cell>
          <cell r="G752">
            <v>484000</v>
          </cell>
          <cell r="M752" t="str">
            <v>X</v>
          </cell>
          <cell r="N752" t="str">
            <v>X</v>
          </cell>
          <cell r="O752" t="str">
            <v>X</v>
          </cell>
        </row>
        <row r="753">
          <cell r="B753" t="str">
            <v>공사</v>
          </cell>
          <cell r="F753" t="str">
            <v>신림체육센터</v>
          </cell>
          <cell r="G753">
            <v>1351900</v>
          </cell>
          <cell r="M753" t="str">
            <v>X</v>
          </cell>
          <cell r="N753" t="str">
            <v>X</v>
          </cell>
          <cell r="O753" t="str">
            <v>X</v>
          </cell>
        </row>
        <row r="754">
          <cell r="B754" t="str">
            <v>공사</v>
          </cell>
          <cell r="F754" t="str">
            <v>신림체육센터</v>
          </cell>
          <cell r="G754">
            <v>880000</v>
          </cell>
          <cell r="M754" t="str">
            <v>X</v>
          </cell>
          <cell r="N754" t="str">
            <v>X</v>
          </cell>
          <cell r="O754" t="str">
            <v>X</v>
          </cell>
        </row>
        <row r="755">
          <cell r="B755" t="str">
            <v>공사</v>
          </cell>
          <cell r="F755" t="str">
            <v>관악구민체육센터</v>
          </cell>
          <cell r="G755">
            <v>752840</v>
          </cell>
          <cell r="M755" t="str">
            <v>X</v>
          </cell>
          <cell r="N755" t="str">
            <v>X</v>
          </cell>
          <cell r="O755" t="str">
            <v>X</v>
          </cell>
        </row>
        <row r="756">
          <cell r="B756" t="str">
            <v>공사</v>
          </cell>
          <cell r="F756" t="str">
            <v>별빛내린천</v>
          </cell>
          <cell r="G756">
            <v>751850</v>
          </cell>
          <cell r="M756" t="str">
            <v>X</v>
          </cell>
          <cell r="N756" t="str">
            <v>X</v>
          </cell>
          <cell r="O756" t="str">
            <v>X</v>
          </cell>
        </row>
        <row r="757">
          <cell r="B757" t="str">
            <v>공사</v>
          </cell>
          <cell r="F757" t="str">
            <v>관악구민체육센터</v>
          </cell>
          <cell r="G757">
            <v>110000</v>
          </cell>
          <cell r="M757" t="str">
            <v>X</v>
          </cell>
          <cell r="N757" t="str">
            <v>X</v>
          </cell>
          <cell r="O757" t="str">
            <v>X</v>
          </cell>
        </row>
        <row r="758">
          <cell r="B758" t="str">
            <v>공사</v>
          </cell>
          <cell r="F758" t="str">
            <v>관악구민체육센터</v>
          </cell>
          <cell r="G758">
            <v>400000</v>
          </cell>
          <cell r="M758" t="str">
            <v>X</v>
          </cell>
          <cell r="N758" t="str">
            <v>X</v>
          </cell>
          <cell r="O758" t="str">
            <v>X</v>
          </cell>
        </row>
        <row r="759">
          <cell r="B759" t="str">
            <v>공사</v>
          </cell>
          <cell r="F759" t="str">
            <v>신림체육센터</v>
          </cell>
          <cell r="G759">
            <v>1319340</v>
          </cell>
          <cell r="M759" t="str">
            <v>X</v>
          </cell>
          <cell r="N759" t="str">
            <v>X</v>
          </cell>
          <cell r="O759" t="str">
            <v>X</v>
          </cell>
        </row>
        <row r="760">
          <cell r="B760" t="str">
            <v>공사</v>
          </cell>
          <cell r="F760" t="str">
            <v>주차사업팀</v>
          </cell>
          <cell r="G760">
            <v>1870000</v>
          </cell>
          <cell r="M760" t="str">
            <v>X</v>
          </cell>
          <cell r="N760" t="str">
            <v>X</v>
          </cell>
          <cell r="O760" t="str">
            <v>X</v>
          </cell>
        </row>
        <row r="761">
          <cell r="B761" t="str">
            <v>공사</v>
          </cell>
          <cell r="F761" t="str">
            <v>구청사지하주차장</v>
          </cell>
          <cell r="G761">
            <v>330000</v>
          </cell>
          <cell r="M761" t="str">
            <v>X</v>
          </cell>
          <cell r="N761" t="str">
            <v>X</v>
          </cell>
          <cell r="O761" t="str">
            <v>X</v>
          </cell>
        </row>
        <row r="762">
          <cell r="B762" t="str">
            <v>공사</v>
          </cell>
          <cell r="F762" t="str">
            <v>관악구민체육센터</v>
          </cell>
          <cell r="G762">
            <v>1138500</v>
          </cell>
          <cell r="M762" t="str">
            <v>X</v>
          </cell>
          <cell r="N762" t="str">
            <v>X</v>
          </cell>
          <cell r="O762" t="str">
            <v>X</v>
          </cell>
        </row>
        <row r="763">
          <cell r="B763" t="str">
            <v>공사</v>
          </cell>
          <cell r="F763" t="str">
            <v>관악구민체육센터</v>
          </cell>
          <cell r="G763">
            <v>150000</v>
          </cell>
          <cell r="M763" t="str">
            <v>X</v>
          </cell>
          <cell r="N763" t="str">
            <v>X</v>
          </cell>
          <cell r="O763" t="str">
            <v>X</v>
          </cell>
        </row>
        <row r="764">
          <cell r="B764" t="str">
            <v>공사</v>
          </cell>
          <cell r="F764" t="str">
            <v>까치산체육센터</v>
          </cell>
          <cell r="G764">
            <v>165000</v>
          </cell>
          <cell r="M764" t="str">
            <v>X</v>
          </cell>
          <cell r="N764" t="str">
            <v>X</v>
          </cell>
          <cell r="O764" t="str">
            <v>X</v>
          </cell>
        </row>
        <row r="765">
          <cell r="B765" t="str">
            <v>공사</v>
          </cell>
          <cell r="F765" t="str">
            <v>주차사업팀</v>
          </cell>
          <cell r="G765">
            <v>779900</v>
          </cell>
          <cell r="M765" t="str">
            <v>X</v>
          </cell>
          <cell r="N765" t="str">
            <v>X</v>
          </cell>
          <cell r="O765" t="str">
            <v>X</v>
          </cell>
        </row>
        <row r="766">
          <cell r="B766" t="str">
            <v>공사</v>
          </cell>
          <cell r="F766" t="str">
            <v>관악구민체육센터</v>
          </cell>
          <cell r="G766">
            <v>500000</v>
          </cell>
          <cell r="M766" t="str">
            <v>X</v>
          </cell>
          <cell r="N766" t="str">
            <v>X</v>
          </cell>
          <cell r="O766" t="str">
            <v>X</v>
          </cell>
        </row>
        <row r="767">
          <cell r="B767" t="str">
            <v>공사</v>
          </cell>
          <cell r="F767" t="str">
            <v>미성체육관</v>
          </cell>
          <cell r="G767">
            <v>1078000</v>
          </cell>
          <cell r="M767" t="str">
            <v>X</v>
          </cell>
          <cell r="N767" t="str">
            <v>X</v>
          </cell>
          <cell r="O767" t="str">
            <v>X</v>
          </cell>
        </row>
        <row r="768">
          <cell r="B768" t="str">
            <v>공사</v>
          </cell>
          <cell r="F768" t="str">
            <v>미성체육관</v>
          </cell>
          <cell r="G768">
            <v>749100</v>
          </cell>
          <cell r="M768" t="str">
            <v>X</v>
          </cell>
          <cell r="N768" t="str">
            <v>X</v>
          </cell>
          <cell r="O768" t="str">
            <v>X</v>
          </cell>
        </row>
        <row r="769">
          <cell r="B769" t="str">
            <v>공사</v>
          </cell>
          <cell r="F769" t="str">
            <v>주차사업팀</v>
          </cell>
          <cell r="G769">
            <v>605000</v>
          </cell>
          <cell r="M769" t="str">
            <v>X</v>
          </cell>
          <cell r="N769" t="str">
            <v>X</v>
          </cell>
          <cell r="O769" t="str">
            <v>X</v>
          </cell>
        </row>
        <row r="770">
          <cell r="B770" t="str">
            <v>공사</v>
          </cell>
          <cell r="F770" t="str">
            <v>주차사업팀</v>
          </cell>
          <cell r="G770">
            <v>732250</v>
          </cell>
          <cell r="M770" t="str">
            <v>X</v>
          </cell>
          <cell r="N770" t="str">
            <v>X</v>
          </cell>
          <cell r="O770" t="str">
            <v>X</v>
          </cell>
        </row>
        <row r="771">
          <cell r="B771" t="str">
            <v>공사</v>
          </cell>
          <cell r="F771" t="str">
            <v>주차사업팀</v>
          </cell>
          <cell r="G771">
            <v>684200</v>
          </cell>
          <cell r="M771" t="str">
            <v>X</v>
          </cell>
          <cell r="N771" t="str">
            <v>X</v>
          </cell>
          <cell r="O771" t="str">
            <v>X</v>
          </cell>
        </row>
        <row r="772">
          <cell r="B772" t="str">
            <v>공사</v>
          </cell>
          <cell r="F772" t="str">
            <v>주차사업팀</v>
          </cell>
          <cell r="G772">
            <v>250000</v>
          </cell>
          <cell r="M772" t="str">
            <v>X</v>
          </cell>
          <cell r="N772" t="str">
            <v>X</v>
          </cell>
          <cell r="O772" t="str">
            <v>X</v>
          </cell>
        </row>
        <row r="773">
          <cell r="B773" t="str">
            <v>공사</v>
          </cell>
          <cell r="F773" t="str">
            <v>주차사업팀</v>
          </cell>
          <cell r="G773">
            <v>414250</v>
          </cell>
          <cell r="M773" t="str">
            <v>X</v>
          </cell>
          <cell r="N773" t="str">
            <v>X</v>
          </cell>
          <cell r="O773" t="str">
            <v>X</v>
          </cell>
        </row>
        <row r="774">
          <cell r="B774" t="str">
            <v>공사</v>
          </cell>
          <cell r="F774" t="str">
            <v>주차사업팀</v>
          </cell>
          <cell r="G774">
            <v>2342960</v>
          </cell>
          <cell r="M774" t="str">
            <v>X</v>
          </cell>
          <cell r="N774" t="str">
            <v>X</v>
          </cell>
          <cell r="O774" t="str">
            <v>X</v>
          </cell>
        </row>
        <row r="775">
          <cell r="B775" t="str">
            <v>공사</v>
          </cell>
          <cell r="F775" t="str">
            <v>주차사업팀</v>
          </cell>
          <cell r="G775">
            <v>1164000</v>
          </cell>
          <cell r="M775" t="str">
            <v>X</v>
          </cell>
          <cell r="N775" t="str">
            <v>X</v>
          </cell>
          <cell r="O775" t="str">
            <v>X</v>
          </cell>
        </row>
        <row r="776">
          <cell r="B776" t="str">
            <v>공사</v>
          </cell>
          <cell r="F776" t="str">
            <v>주차사업팀</v>
          </cell>
          <cell r="G776">
            <v>901250</v>
          </cell>
          <cell r="M776" t="str">
            <v>X</v>
          </cell>
          <cell r="N776" t="str">
            <v>X</v>
          </cell>
          <cell r="O776" t="str">
            <v>X</v>
          </cell>
        </row>
        <row r="777">
          <cell r="B777" t="str">
            <v>공사</v>
          </cell>
          <cell r="F777" t="str">
            <v>주차사업팀</v>
          </cell>
          <cell r="G777">
            <v>907500</v>
          </cell>
          <cell r="M777" t="str">
            <v>X</v>
          </cell>
          <cell r="N777" t="str">
            <v>X</v>
          </cell>
          <cell r="O777" t="str">
            <v>X</v>
          </cell>
        </row>
        <row r="778">
          <cell r="B778" t="str">
            <v>공사</v>
          </cell>
          <cell r="F778" t="str">
            <v>별빛내린천</v>
          </cell>
          <cell r="G778">
            <v>2805000</v>
          </cell>
          <cell r="M778" t="str">
            <v>X</v>
          </cell>
          <cell r="N778" t="str">
            <v>X</v>
          </cell>
          <cell r="O778" t="str">
            <v>X</v>
          </cell>
        </row>
        <row r="779">
          <cell r="B779" t="str">
            <v>공사</v>
          </cell>
          <cell r="F779" t="str">
            <v>관악구민체육센터</v>
          </cell>
          <cell r="G779">
            <v>429000</v>
          </cell>
          <cell r="M779" t="str">
            <v>X</v>
          </cell>
          <cell r="N779" t="str">
            <v>X</v>
          </cell>
          <cell r="O779" t="str">
            <v>X</v>
          </cell>
        </row>
        <row r="780">
          <cell r="B780" t="str">
            <v>공사</v>
          </cell>
          <cell r="F780" t="str">
            <v>관악구민체육센터</v>
          </cell>
          <cell r="G780">
            <v>7423000</v>
          </cell>
          <cell r="M780" t="str">
            <v>X</v>
          </cell>
          <cell r="N780" t="str">
            <v>X</v>
          </cell>
          <cell r="O780" t="str">
            <v>X</v>
          </cell>
        </row>
        <row r="781">
          <cell r="B781" t="str">
            <v>공사</v>
          </cell>
          <cell r="F781" t="str">
            <v>관악구민체육센터</v>
          </cell>
          <cell r="G781">
            <v>531300</v>
          </cell>
          <cell r="M781" t="str">
            <v>X</v>
          </cell>
          <cell r="N781" t="str">
            <v>X</v>
          </cell>
          <cell r="O781" t="str">
            <v>X</v>
          </cell>
        </row>
        <row r="782">
          <cell r="B782" t="str">
            <v>공사</v>
          </cell>
          <cell r="F782" t="str">
            <v>관악구민체육센터</v>
          </cell>
          <cell r="G782">
            <v>198000</v>
          </cell>
          <cell r="M782" t="str">
            <v>X</v>
          </cell>
          <cell r="N782" t="str">
            <v>X</v>
          </cell>
          <cell r="O782" t="str">
            <v>X</v>
          </cell>
        </row>
        <row r="783">
          <cell r="B783" t="str">
            <v>공사</v>
          </cell>
          <cell r="F783" t="str">
            <v>관악구민체육센터</v>
          </cell>
          <cell r="G783">
            <v>10791000</v>
          </cell>
          <cell r="M783" t="str">
            <v>X</v>
          </cell>
          <cell r="N783" t="str">
            <v>X</v>
          </cell>
          <cell r="O783" t="str">
            <v>X</v>
          </cell>
        </row>
        <row r="784">
          <cell r="B784" t="str">
            <v>공사</v>
          </cell>
          <cell r="F784" t="str">
            <v>관악구민체육센터</v>
          </cell>
          <cell r="G784">
            <v>6831000</v>
          </cell>
          <cell r="M784" t="str">
            <v>X</v>
          </cell>
          <cell r="N784" t="str">
            <v>X</v>
          </cell>
          <cell r="O784" t="str">
            <v>X</v>
          </cell>
        </row>
        <row r="785">
          <cell r="B785" t="str">
            <v>공사</v>
          </cell>
          <cell r="F785" t="str">
            <v>관악구민체육센터</v>
          </cell>
          <cell r="G785">
            <v>7200000</v>
          </cell>
          <cell r="M785" t="str">
            <v>X</v>
          </cell>
          <cell r="N785" t="str">
            <v>X</v>
          </cell>
          <cell r="O785" t="str">
            <v>X</v>
          </cell>
        </row>
        <row r="786">
          <cell r="B786" t="str">
            <v>공사</v>
          </cell>
          <cell r="F786" t="str">
            <v>신림체육센터</v>
          </cell>
          <cell r="G786">
            <v>277200</v>
          </cell>
          <cell r="M786" t="str">
            <v>X</v>
          </cell>
          <cell r="N786" t="str">
            <v>X</v>
          </cell>
          <cell r="O786" t="str">
            <v>X</v>
          </cell>
        </row>
        <row r="787">
          <cell r="B787" t="str">
            <v>공사</v>
          </cell>
          <cell r="F787" t="str">
            <v>신림체육센터</v>
          </cell>
          <cell r="G787">
            <v>1830000</v>
          </cell>
          <cell r="M787" t="str">
            <v>X</v>
          </cell>
          <cell r="N787" t="str">
            <v>X</v>
          </cell>
          <cell r="O787" t="str">
            <v>X</v>
          </cell>
        </row>
        <row r="788">
          <cell r="B788" t="str">
            <v>공사</v>
          </cell>
          <cell r="F788" t="str">
            <v>신림체육센터</v>
          </cell>
          <cell r="G788">
            <v>442200</v>
          </cell>
          <cell r="M788" t="str">
            <v>X</v>
          </cell>
          <cell r="N788" t="str">
            <v>X</v>
          </cell>
          <cell r="O788" t="str">
            <v>X</v>
          </cell>
        </row>
        <row r="789">
          <cell r="B789" t="str">
            <v>공사</v>
          </cell>
          <cell r="F789" t="str">
            <v>신림체육센터</v>
          </cell>
          <cell r="G789">
            <v>1694000</v>
          </cell>
          <cell r="M789" t="str">
            <v>X</v>
          </cell>
          <cell r="N789" t="str">
            <v>X</v>
          </cell>
          <cell r="O789" t="str">
            <v>X</v>
          </cell>
        </row>
        <row r="790">
          <cell r="B790" t="str">
            <v>공사</v>
          </cell>
          <cell r="F790" t="str">
            <v>신림체육센터</v>
          </cell>
          <cell r="G790">
            <v>312950</v>
          </cell>
          <cell r="M790" t="str">
            <v>X</v>
          </cell>
          <cell r="N790" t="str">
            <v>X</v>
          </cell>
          <cell r="O790" t="str">
            <v>X</v>
          </cell>
        </row>
        <row r="791">
          <cell r="B791" t="str">
            <v>공사</v>
          </cell>
          <cell r="F791" t="str">
            <v>신림체육센터</v>
          </cell>
          <cell r="G791">
            <v>418000</v>
          </cell>
          <cell r="M791" t="str">
            <v>X</v>
          </cell>
          <cell r="N791" t="str">
            <v>X</v>
          </cell>
          <cell r="O791" t="str">
            <v>X</v>
          </cell>
        </row>
        <row r="792">
          <cell r="B792" t="str">
            <v>공사</v>
          </cell>
          <cell r="F792" t="str">
            <v>신림체육센터</v>
          </cell>
          <cell r="G792">
            <v>1975000</v>
          </cell>
          <cell r="M792" t="str">
            <v>X</v>
          </cell>
          <cell r="N792" t="str">
            <v>X</v>
          </cell>
          <cell r="O792" t="str">
            <v>X</v>
          </cell>
        </row>
        <row r="793">
          <cell r="B793" t="str">
            <v>공사</v>
          </cell>
          <cell r="F793" t="str">
            <v>까치산체육센터</v>
          </cell>
          <cell r="G793">
            <v>220000</v>
          </cell>
          <cell r="M793" t="str">
            <v>X</v>
          </cell>
          <cell r="N793" t="str">
            <v>X</v>
          </cell>
          <cell r="O793" t="str">
            <v>X</v>
          </cell>
        </row>
        <row r="794">
          <cell r="B794" t="str">
            <v>공사</v>
          </cell>
          <cell r="F794" t="str">
            <v>주차사업팀</v>
          </cell>
          <cell r="G794">
            <v>605000</v>
          </cell>
          <cell r="M794" t="str">
            <v>X</v>
          </cell>
          <cell r="N794" t="str">
            <v>X</v>
          </cell>
          <cell r="O794" t="str">
            <v>X</v>
          </cell>
        </row>
        <row r="795">
          <cell r="B795" t="str">
            <v>공사</v>
          </cell>
          <cell r="F795" t="str">
            <v>구청사지하주차장</v>
          </cell>
          <cell r="G795">
            <v>330000</v>
          </cell>
          <cell r="M795" t="str">
            <v>X</v>
          </cell>
          <cell r="N795" t="str">
            <v>X</v>
          </cell>
          <cell r="O795" t="str">
            <v>X</v>
          </cell>
        </row>
        <row r="796">
          <cell r="B796" t="str">
            <v>공사</v>
          </cell>
          <cell r="F796" t="str">
            <v>관악구민체육센터</v>
          </cell>
          <cell r="G796">
            <v>2654250</v>
          </cell>
          <cell r="M796" t="str">
            <v>X</v>
          </cell>
          <cell r="N796" t="str">
            <v>X</v>
          </cell>
          <cell r="O796" t="str">
            <v>X</v>
          </cell>
        </row>
        <row r="797">
          <cell r="B797" t="str">
            <v>공사</v>
          </cell>
          <cell r="F797" t="str">
            <v>미성체육관</v>
          </cell>
          <cell r="G797">
            <v>455070</v>
          </cell>
          <cell r="M797" t="str">
            <v>X</v>
          </cell>
          <cell r="N797" t="str">
            <v>X</v>
          </cell>
          <cell r="O797" t="str">
            <v>X</v>
          </cell>
        </row>
        <row r="798">
          <cell r="B798" t="str">
            <v>공사</v>
          </cell>
          <cell r="F798" t="str">
            <v>주차사업팀</v>
          </cell>
          <cell r="G798">
            <v>660000</v>
          </cell>
          <cell r="M798" t="str">
            <v>X</v>
          </cell>
          <cell r="N798" t="str">
            <v>X</v>
          </cell>
          <cell r="O798" t="str">
            <v>X</v>
          </cell>
        </row>
        <row r="799">
          <cell r="B799" t="str">
            <v>공사</v>
          </cell>
          <cell r="F799" t="str">
            <v>관악구민체육센터</v>
          </cell>
          <cell r="G799">
            <v>644050</v>
          </cell>
          <cell r="M799" t="str">
            <v>X</v>
          </cell>
          <cell r="N799" t="str">
            <v>X</v>
          </cell>
          <cell r="O799" t="str">
            <v>X</v>
          </cell>
        </row>
        <row r="800">
          <cell r="B800" t="str">
            <v>공사</v>
          </cell>
          <cell r="F800" t="str">
            <v>관악구민체육센터</v>
          </cell>
          <cell r="G800">
            <v>767360</v>
          </cell>
          <cell r="M800" t="str">
            <v>X</v>
          </cell>
          <cell r="N800" t="str">
            <v>X</v>
          </cell>
          <cell r="O800" t="str">
            <v>X</v>
          </cell>
        </row>
        <row r="801">
          <cell r="B801" t="str">
            <v>공사</v>
          </cell>
          <cell r="F801" t="str">
            <v>관악구민체육센터</v>
          </cell>
          <cell r="G801">
            <v>12410200</v>
          </cell>
          <cell r="M801" t="str">
            <v>X</v>
          </cell>
          <cell r="N801" t="str">
            <v>X</v>
          </cell>
          <cell r="O801" t="str">
            <v>X</v>
          </cell>
        </row>
        <row r="802">
          <cell r="B802" t="str">
            <v>공사</v>
          </cell>
          <cell r="F802" t="str">
            <v>주차사업팀</v>
          </cell>
          <cell r="G802">
            <v>5500000</v>
          </cell>
          <cell r="M802" t="str">
            <v>X</v>
          </cell>
          <cell r="N802" t="str">
            <v>X</v>
          </cell>
          <cell r="O802" t="str">
            <v>X</v>
          </cell>
        </row>
        <row r="803">
          <cell r="B803" t="str">
            <v>공사</v>
          </cell>
          <cell r="F803" t="str">
            <v>제2구민운동장</v>
          </cell>
          <cell r="G803">
            <v>1288100</v>
          </cell>
          <cell r="M803" t="str">
            <v>X</v>
          </cell>
          <cell r="N803" t="str">
            <v>X</v>
          </cell>
          <cell r="O803" t="str">
            <v>X</v>
          </cell>
        </row>
        <row r="804">
          <cell r="B804" t="str">
            <v>공사</v>
          </cell>
          <cell r="F804" t="str">
            <v>까치산체육센터</v>
          </cell>
          <cell r="G804">
            <v>150000</v>
          </cell>
          <cell r="M804" t="str">
            <v>X</v>
          </cell>
          <cell r="N804" t="str">
            <v>X</v>
          </cell>
          <cell r="O804" t="str">
            <v>X</v>
          </cell>
        </row>
        <row r="805">
          <cell r="B805" t="str">
            <v>물품</v>
          </cell>
          <cell r="F805" t="str">
            <v>주차사업팀</v>
          </cell>
          <cell r="G805">
            <v>10945000</v>
          </cell>
          <cell r="M805" t="str">
            <v>X</v>
          </cell>
          <cell r="N805" t="str">
            <v>X</v>
          </cell>
          <cell r="O805" t="str">
            <v>X</v>
          </cell>
        </row>
        <row r="806">
          <cell r="B806" t="str">
            <v>물품</v>
          </cell>
          <cell r="F806" t="str">
            <v>경영지원팀</v>
          </cell>
          <cell r="G806">
            <v>4149970</v>
          </cell>
          <cell r="M806" t="str">
            <v>X</v>
          </cell>
          <cell r="N806" t="str">
            <v>X</v>
          </cell>
          <cell r="O806" t="str">
            <v>X</v>
          </cell>
        </row>
        <row r="807">
          <cell r="B807" t="str">
            <v>물품</v>
          </cell>
          <cell r="F807" t="str">
            <v>열린혁신팀</v>
          </cell>
          <cell r="G807">
            <v>7000000</v>
          </cell>
          <cell r="M807" t="str">
            <v>X</v>
          </cell>
          <cell r="N807" t="str">
            <v>X</v>
          </cell>
          <cell r="O807" t="str">
            <v>X</v>
          </cell>
        </row>
        <row r="808">
          <cell r="B808" t="str">
            <v>물품</v>
          </cell>
          <cell r="F808" t="str">
            <v>열린혁신팀</v>
          </cell>
          <cell r="G808">
            <v>1155000</v>
          </cell>
          <cell r="M808" t="str">
            <v>X</v>
          </cell>
          <cell r="N808" t="str">
            <v>X</v>
          </cell>
          <cell r="O808" t="str">
            <v>X</v>
          </cell>
        </row>
        <row r="809">
          <cell r="B809" t="str">
            <v>물품</v>
          </cell>
          <cell r="F809" t="str">
            <v>구민운동장</v>
          </cell>
          <cell r="G809">
            <v>330000</v>
          </cell>
          <cell r="M809" t="str">
            <v>X</v>
          </cell>
          <cell r="N809" t="str">
            <v>X</v>
          </cell>
          <cell r="O809" t="str">
            <v>X</v>
          </cell>
        </row>
        <row r="810">
          <cell r="B810" t="str">
            <v>물품</v>
          </cell>
          <cell r="F810" t="str">
            <v>구민운동장</v>
          </cell>
          <cell r="G810">
            <v>176000</v>
          </cell>
          <cell r="M810" t="str">
            <v>X</v>
          </cell>
          <cell r="N810" t="str">
            <v>X</v>
          </cell>
          <cell r="O810" t="str">
            <v>X</v>
          </cell>
        </row>
        <row r="811">
          <cell r="B811" t="str">
            <v>물품</v>
          </cell>
          <cell r="F811" t="str">
            <v>국사봉체육관</v>
          </cell>
          <cell r="G811">
            <v>1980000</v>
          </cell>
          <cell r="M811" t="str">
            <v>X</v>
          </cell>
          <cell r="N811" t="str">
            <v>X</v>
          </cell>
          <cell r="O811" t="str">
            <v>X</v>
          </cell>
        </row>
        <row r="812">
          <cell r="B812" t="str">
            <v>물품</v>
          </cell>
          <cell r="F812" t="str">
            <v>국사봉체육관</v>
          </cell>
          <cell r="G812">
            <v>1914000</v>
          </cell>
          <cell r="M812" t="str">
            <v>X</v>
          </cell>
          <cell r="N812" t="str">
            <v>○</v>
          </cell>
          <cell r="O812" t="str">
            <v>X</v>
          </cell>
        </row>
        <row r="813">
          <cell r="B813" t="str">
            <v>물품</v>
          </cell>
          <cell r="F813" t="str">
            <v>미성체육관</v>
          </cell>
          <cell r="G813">
            <v>1127500</v>
          </cell>
          <cell r="M813" t="str">
            <v>X</v>
          </cell>
          <cell r="N813" t="str">
            <v>X</v>
          </cell>
          <cell r="O813" t="str">
            <v>X</v>
          </cell>
        </row>
        <row r="814">
          <cell r="B814" t="str">
            <v>물품</v>
          </cell>
          <cell r="F814" t="str">
            <v>주차사업팀</v>
          </cell>
          <cell r="G814">
            <v>29070</v>
          </cell>
          <cell r="M814" t="str">
            <v>X</v>
          </cell>
          <cell r="N814" t="str">
            <v>X</v>
          </cell>
          <cell r="O814" t="str">
            <v>X</v>
          </cell>
        </row>
        <row r="815">
          <cell r="B815" t="str">
            <v>물품</v>
          </cell>
          <cell r="F815" t="str">
            <v>국사봉체육관</v>
          </cell>
          <cell r="G815">
            <v>550000</v>
          </cell>
          <cell r="M815" t="str">
            <v>X</v>
          </cell>
          <cell r="N815" t="str">
            <v>X</v>
          </cell>
          <cell r="O815" t="str">
            <v>X</v>
          </cell>
        </row>
        <row r="816">
          <cell r="B816" t="str">
            <v>물품</v>
          </cell>
          <cell r="F816" t="str">
            <v>국사봉체육관</v>
          </cell>
          <cell r="G816">
            <v>1999520</v>
          </cell>
          <cell r="M816" t="str">
            <v>X</v>
          </cell>
          <cell r="N816" t="str">
            <v>X</v>
          </cell>
          <cell r="O816" t="str">
            <v>X</v>
          </cell>
        </row>
        <row r="817">
          <cell r="B817" t="str">
            <v>물품</v>
          </cell>
          <cell r="F817" t="str">
            <v>주차사업팀</v>
          </cell>
          <cell r="G817">
            <v>8250000</v>
          </cell>
          <cell r="M817" t="str">
            <v>X</v>
          </cell>
          <cell r="N817" t="str">
            <v>○</v>
          </cell>
          <cell r="O817" t="str">
            <v>X</v>
          </cell>
        </row>
        <row r="818">
          <cell r="B818" t="str">
            <v>물품</v>
          </cell>
          <cell r="F818" t="str">
            <v>별빛내린천</v>
          </cell>
          <cell r="G818">
            <v>110000</v>
          </cell>
          <cell r="M818" t="str">
            <v>X</v>
          </cell>
          <cell r="N818" t="str">
            <v>X</v>
          </cell>
          <cell r="O818" t="str">
            <v>X</v>
          </cell>
        </row>
        <row r="819">
          <cell r="B819" t="str">
            <v>물품</v>
          </cell>
          <cell r="F819" t="str">
            <v>국사봉체육관</v>
          </cell>
          <cell r="G819">
            <v>341000</v>
          </cell>
          <cell r="M819" t="str">
            <v>X</v>
          </cell>
          <cell r="N819" t="str">
            <v>X</v>
          </cell>
          <cell r="O819" t="str">
            <v>X</v>
          </cell>
        </row>
        <row r="820">
          <cell r="B820" t="str">
            <v>물품</v>
          </cell>
          <cell r="F820" t="str">
            <v>청룡산체육관</v>
          </cell>
          <cell r="G820">
            <v>29900</v>
          </cell>
          <cell r="M820" t="str">
            <v>X</v>
          </cell>
          <cell r="N820" t="str">
            <v>X</v>
          </cell>
          <cell r="O820" t="str">
            <v>X</v>
          </cell>
        </row>
        <row r="821">
          <cell r="B821" t="str">
            <v>물품</v>
          </cell>
          <cell r="F821" t="str">
            <v>경영지원팀</v>
          </cell>
          <cell r="G821">
            <v>300000</v>
          </cell>
          <cell r="M821" t="str">
            <v>○</v>
          </cell>
          <cell r="N821" t="str">
            <v>X</v>
          </cell>
          <cell r="O821" t="str">
            <v>X</v>
          </cell>
        </row>
        <row r="822">
          <cell r="B822" t="str">
            <v>물품</v>
          </cell>
          <cell r="F822" t="str">
            <v>경영지원팀</v>
          </cell>
          <cell r="G822">
            <v>990000</v>
          </cell>
          <cell r="M822" t="str">
            <v>X</v>
          </cell>
          <cell r="N822" t="str">
            <v>X</v>
          </cell>
          <cell r="O822" t="str">
            <v>X</v>
          </cell>
        </row>
        <row r="823">
          <cell r="B823" t="str">
            <v>물품</v>
          </cell>
          <cell r="F823" t="str">
            <v>열린혁신팀</v>
          </cell>
          <cell r="G823">
            <v>8400000</v>
          </cell>
          <cell r="M823" t="str">
            <v>X</v>
          </cell>
          <cell r="N823" t="str">
            <v>X</v>
          </cell>
          <cell r="O823" t="str">
            <v>X</v>
          </cell>
        </row>
        <row r="824">
          <cell r="B824" t="str">
            <v>물품</v>
          </cell>
          <cell r="F824" t="str">
            <v>열린혁신팀</v>
          </cell>
          <cell r="G824">
            <v>260700</v>
          </cell>
          <cell r="M824" t="str">
            <v>X</v>
          </cell>
          <cell r="N824" t="str">
            <v>X</v>
          </cell>
          <cell r="O824" t="str">
            <v>X</v>
          </cell>
        </row>
        <row r="825">
          <cell r="B825" t="str">
            <v>물품</v>
          </cell>
          <cell r="F825" t="str">
            <v>경영지원팀</v>
          </cell>
          <cell r="G825">
            <v>7710</v>
          </cell>
          <cell r="M825" t="str">
            <v>X</v>
          </cell>
          <cell r="N825" t="str">
            <v>X</v>
          </cell>
          <cell r="O825" t="str">
            <v>X</v>
          </cell>
        </row>
        <row r="826">
          <cell r="B826" t="str">
            <v>물품</v>
          </cell>
          <cell r="F826" t="str">
            <v>경영지원팀</v>
          </cell>
          <cell r="G826">
            <v>1939850</v>
          </cell>
          <cell r="M826" t="str">
            <v>X</v>
          </cell>
          <cell r="N826" t="str">
            <v>X</v>
          </cell>
          <cell r="O826" t="str">
            <v>X</v>
          </cell>
        </row>
        <row r="827">
          <cell r="B827" t="str">
            <v>물품</v>
          </cell>
          <cell r="F827" t="str">
            <v>열린혁신팀</v>
          </cell>
          <cell r="G827">
            <v>165000</v>
          </cell>
          <cell r="M827" t="str">
            <v>X</v>
          </cell>
          <cell r="N827" t="str">
            <v>X</v>
          </cell>
          <cell r="O827" t="str">
            <v>X</v>
          </cell>
        </row>
        <row r="828">
          <cell r="B828" t="str">
            <v>물품</v>
          </cell>
          <cell r="F828" t="str">
            <v>열린혁신팀</v>
          </cell>
          <cell r="G828">
            <v>240</v>
          </cell>
          <cell r="M828" t="str">
            <v>X</v>
          </cell>
          <cell r="N828" t="str">
            <v>X</v>
          </cell>
          <cell r="O828" t="str">
            <v>X</v>
          </cell>
        </row>
        <row r="829">
          <cell r="B829" t="str">
            <v>물품</v>
          </cell>
          <cell r="F829" t="str">
            <v>열린혁신팀</v>
          </cell>
          <cell r="G829">
            <v>5500000</v>
          </cell>
          <cell r="M829" t="str">
            <v>X</v>
          </cell>
          <cell r="N829" t="str">
            <v>X</v>
          </cell>
          <cell r="O829" t="str">
            <v>X</v>
          </cell>
        </row>
        <row r="830">
          <cell r="B830" t="str">
            <v>물품</v>
          </cell>
          <cell r="F830" t="str">
            <v>열린혁신팀</v>
          </cell>
          <cell r="G830">
            <v>900000</v>
          </cell>
          <cell r="M830" t="str">
            <v>X</v>
          </cell>
          <cell r="N830" t="str">
            <v>X</v>
          </cell>
          <cell r="O830" t="str">
            <v>X</v>
          </cell>
        </row>
        <row r="831">
          <cell r="B831" t="str">
            <v>공사</v>
          </cell>
          <cell r="F831" t="str">
            <v>주차사업팀</v>
          </cell>
          <cell r="G831">
            <v>7620000</v>
          </cell>
          <cell r="M831" t="str">
            <v>X</v>
          </cell>
          <cell r="N831" t="str">
            <v>X</v>
          </cell>
          <cell r="O831" t="str">
            <v>X</v>
          </cell>
        </row>
        <row r="832">
          <cell r="B832" t="str">
            <v>공사</v>
          </cell>
          <cell r="F832" t="str">
            <v>신림체육센터</v>
          </cell>
          <cell r="G832">
            <v>2459600</v>
          </cell>
          <cell r="M832" t="str">
            <v>X</v>
          </cell>
          <cell r="N832" t="str">
            <v>X</v>
          </cell>
          <cell r="O832" t="str">
            <v>X</v>
          </cell>
        </row>
        <row r="833">
          <cell r="B833" t="str">
            <v>공사</v>
          </cell>
          <cell r="F833" t="str">
            <v>주차사업팀</v>
          </cell>
          <cell r="G833">
            <v>5479000</v>
          </cell>
          <cell r="M833" t="str">
            <v>X</v>
          </cell>
          <cell r="N833" t="str">
            <v>X</v>
          </cell>
          <cell r="O833" t="str">
            <v>X</v>
          </cell>
        </row>
        <row r="834">
          <cell r="B834" t="str">
            <v>공사</v>
          </cell>
          <cell r="F834" t="str">
            <v>주차사업팀</v>
          </cell>
          <cell r="G834">
            <v>1980000</v>
          </cell>
          <cell r="M834" t="str">
            <v>X</v>
          </cell>
          <cell r="N834" t="str">
            <v>X</v>
          </cell>
          <cell r="O834" t="str">
            <v>X</v>
          </cell>
        </row>
        <row r="835">
          <cell r="B835" t="str">
            <v>공사</v>
          </cell>
          <cell r="F835" t="str">
            <v>구청사지하주차장</v>
          </cell>
          <cell r="G835">
            <v>330000</v>
          </cell>
          <cell r="M835" t="str">
            <v>X</v>
          </cell>
          <cell r="N835" t="str">
            <v>X</v>
          </cell>
          <cell r="O835" t="str">
            <v>X</v>
          </cell>
        </row>
        <row r="836">
          <cell r="B836" t="str">
            <v>공사</v>
          </cell>
          <cell r="F836" t="str">
            <v>관악구민체육센터</v>
          </cell>
          <cell r="G836">
            <v>594000</v>
          </cell>
          <cell r="M836" t="str">
            <v>X</v>
          </cell>
          <cell r="N836" t="str">
            <v>X</v>
          </cell>
          <cell r="O836" t="str">
            <v>X</v>
          </cell>
        </row>
        <row r="837">
          <cell r="B837" t="str">
            <v>공사</v>
          </cell>
          <cell r="F837" t="str">
            <v>관악구민체육센터</v>
          </cell>
          <cell r="G837">
            <v>620000</v>
          </cell>
          <cell r="M837" t="str">
            <v>X</v>
          </cell>
          <cell r="N837" t="str">
            <v>X</v>
          </cell>
          <cell r="O837" t="str">
            <v>X</v>
          </cell>
        </row>
        <row r="838">
          <cell r="B838" t="str">
            <v>물품</v>
          </cell>
          <cell r="F838" t="str">
            <v>별빛내린천</v>
          </cell>
          <cell r="G838">
            <v>731770</v>
          </cell>
          <cell r="M838" t="str">
            <v>X</v>
          </cell>
          <cell r="N838" t="str">
            <v>X</v>
          </cell>
          <cell r="O838" t="str">
            <v>X</v>
          </cell>
        </row>
        <row r="839">
          <cell r="B839" t="str">
            <v>물품</v>
          </cell>
          <cell r="F839" t="str">
            <v>별빛내린천</v>
          </cell>
          <cell r="G839">
            <v>12572540</v>
          </cell>
          <cell r="M839" t="str">
            <v>X</v>
          </cell>
          <cell r="N839" t="str">
            <v>X</v>
          </cell>
          <cell r="O839" t="str">
            <v>X</v>
          </cell>
        </row>
        <row r="840">
          <cell r="B840" t="str">
            <v>물품</v>
          </cell>
          <cell r="F840" t="str">
            <v>경영지원팀</v>
          </cell>
          <cell r="G840">
            <v>5972070</v>
          </cell>
          <cell r="M840" t="str">
            <v>X</v>
          </cell>
          <cell r="N840" t="str">
            <v>X</v>
          </cell>
          <cell r="O840" t="str">
            <v>X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O29"/>
  <sheetViews>
    <sheetView tabSelected="1" view="pageBreakPreview" zoomScale="90" zoomScaleNormal="85" zoomScaleSheetLayoutView="90" workbookViewId="0">
      <selection activeCell="X9" sqref="X9"/>
    </sheetView>
  </sheetViews>
  <sheetFormatPr defaultRowHeight="16.5" x14ac:dyDescent="0.3"/>
  <cols>
    <col min="1" max="1" width="5.5" customWidth="1"/>
    <col min="2" max="2" width="7.625" customWidth="1"/>
    <col min="3" max="3" width="18" customWidth="1"/>
    <col min="4" max="5" width="14.125" hidden="1" customWidth="1"/>
    <col min="6" max="7" width="14.125" bestFit="1" customWidth="1"/>
    <col min="8" max="8" width="10" style="2" bestFit="1" customWidth="1"/>
    <col min="9" max="9" width="14.125" bestFit="1" customWidth="1"/>
    <col min="10" max="10" width="10" style="2" bestFit="1" customWidth="1"/>
    <col min="11" max="11" width="13.5" style="2" customWidth="1"/>
    <col min="12" max="12" width="10" style="2" customWidth="1"/>
    <col min="13" max="14" width="9" hidden="1" customWidth="1"/>
    <col min="15" max="15" width="0" hidden="1" customWidth="1"/>
  </cols>
  <sheetData>
    <row r="1" spans="2:15" ht="28.5" customHeight="1" x14ac:dyDescent="0.3">
      <c r="B1" s="1" t="s">
        <v>0</v>
      </c>
      <c r="K1" s="3"/>
      <c r="L1" s="4" t="s">
        <v>1</v>
      </c>
    </row>
    <row r="2" spans="2:15" ht="6.75" customHeight="1" thickBot="1" x14ac:dyDescent="0.35"/>
    <row r="3" spans="2:15" ht="36" customHeight="1" x14ac:dyDescent="0.3">
      <c r="B3" s="58" t="s">
        <v>2</v>
      </c>
      <c r="C3" s="59"/>
      <c r="D3" s="5" t="s">
        <v>3</v>
      </c>
      <c r="E3" s="5" t="s">
        <v>4</v>
      </c>
      <c r="F3" s="62" t="s">
        <v>5</v>
      </c>
      <c r="G3" s="45" t="s">
        <v>6</v>
      </c>
      <c r="H3" s="45"/>
      <c r="I3" s="45" t="s">
        <v>7</v>
      </c>
      <c r="J3" s="45"/>
      <c r="K3" s="45" t="s">
        <v>8</v>
      </c>
      <c r="L3" s="46"/>
      <c r="M3" s="6" t="s">
        <v>9</v>
      </c>
      <c r="N3" s="7" t="s">
        <v>10</v>
      </c>
    </row>
    <row r="4" spans="2:15" ht="33.75" customHeight="1" thickBot="1" x14ac:dyDescent="0.35">
      <c r="B4" s="60"/>
      <c r="C4" s="61"/>
      <c r="D4" s="8"/>
      <c r="E4" s="8"/>
      <c r="F4" s="60"/>
      <c r="G4" s="8" t="s">
        <v>11</v>
      </c>
      <c r="H4" s="9" t="s">
        <v>12</v>
      </c>
      <c r="I4" s="8" t="s">
        <v>13</v>
      </c>
      <c r="J4" s="9" t="s">
        <v>12</v>
      </c>
      <c r="K4" s="8" t="s">
        <v>14</v>
      </c>
      <c r="L4" s="10" t="s">
        <v>15</v>
      </c>
      <c r="M4" s="11" t="s">
        <v>16</v>
      </c>
      <c r="N4" s="11" t="s">
        <v>17</v>
      </c>
    </row>
    <row r="5" spans="2:15" ht="33" customHeight="1" x14ac:dyDescent="0.3">
      <c r="B5" s="12"/>
      <c r="C5" s="13" t="s">
        <v>18</v>
      </c>
      <c r="D5" s="14">
        <f>SUMIFS([1]증빙자료!$G$5:$G$1483,[1]증빙자료!$F$5:$F$1483,C5,[1]증빙자료!$B$5:$B$1483,$M$3)</f>
        <v>48146230</v>
      </c>
      <c r="E5" s="14">
        <f>SUMIFS([1]증빙자료!$G$5:$G$1483,[1]증빙자료!$F$5:$F$1483,C5,[1]증빙자료!$B$5:$B$1483,$N$3)</f>
        <v>0</v>
      </c>
      <c r="F5" s="14">
        <f>D5+E5</f>
        <v>48146230</v>
      </c>
      <c r="G5" s="14">
        <f>SUMIFS([1]증빙자료!$G$5:$G$983,[1]증빙자료!$F$5:$F$983,C5,[1]증빙자료!$M$5:$M$983,$M$4)</f>
        <v>0</v>
      </c>
      <c r="H5" s="15">
        <f t="shared" ref="H5:H21" si="0">G5/F5</f>
        <v>0</v>
      </c>
      <c r="I5" s="14">
        <f>SUMIFS([1]증빙자료!$G$5:$G$983,[1]증빙자료!$F$5:$F$983,C5,[1]증빙자료!$N$5:$N$983,$M$4)</f>
        <v>5238130</v>
      </c>
      <c r="J5" s="15">
        <f>I5/F5</f>
        <v>0.1087962650450513</v>
      </c>
      <c r="K5" s="14">
        <f>SUMIFS([1]증빙자료!$G$5:$G$983,[1]증빙자료!$F$5:$F$983,C5,[1]증빙자료!$O$5:$O$983,$M$4)</f>
        <v>5238130</v>
      </c>
      <c r="L5" s="16">
        <f t="shared" ref="L5:L22" si="1">K5/F5</f>
        <v>0.1087962650450513</v>
      </c>
      <c r="O5" s="6"/>
    </row>
    <row r="6" spans="2:15" ht="33" customHeight="1" x14ac:dyDescent="0.3">
      <c r="B6" s="17"/>
      <c r="C6" s="18" t="s">
        <v>19</v>
      </c>
      <c r="D6" s="14">
        <f>SUMIFS([1]증빙자료!$G$5:$G$1483,[1]증빙자료!$F$5:$F$1483,C6,[1]증빙자료!$B$5:$B$1483,$M$3)</f>
        <v>125840859</v>
      </c>
      <c r="E6" s="14">
        <f>SUMIFS([1]증빙자료!$G$5:$G$1483,[1]증빙자료!$F$5:$F$1483,C6,[1]증빙자료!$B$5:$B$1483,$N$3)</f>
        <v>0</v>
      </c>
      <c r="F6" s="14">
        <f>D6+E6</f>
        <v>125840859</v>
      </c>
      <c r="G6" s="14">
        <f>SUMIFS([1]증빙자료!$G$5:$G$983,[1]증빙자료!$F$5:$F$983,C6,[1]증빙자료!$M$5:$M$983,$M$4)</f>
        <v>2496000</v>
      </c>
      <c r="H6" s="19">
        <f t="shared" si="0"/>
        <v>1.9834575350443213E-2</v>
      </c>
      <c r="I6" s="14">
        <f>SUMIFS([1]증빙자료!$G$5:$G$983,[1]증빙자료!$F$5:$F$983,C6,[1]증빙자료!$N$5:$N$983,$M$4)</f>
        <v>18311000</v>
      </c>
      <c r="J6" s="19">
        <f t="shared" ref="J6:J23" si="2">I6/F6</f>
        <v>0.14550917838219779</v>
      </c>
      <c r="K6" s="14">
        <f>SUMIFS([1]증빙자료!$G$5:$G$983,[1]증빙자료!$F$5:$F$983,C6,[1]증빙자료!$O$5:$O$983,$M$4)</f>
        <v>12064800</v>
      </c>
      <c r="L6" s="20">
        <f t="shared" si="1"/>
        <v>9.5873471429498106E-2</v>
      </c>
      <c r="O6" s="6"/>
    </row>
    <row r="7" spans="2:15" ht="33" customHeight="1" x14ac:dyDescent="0.3">
      <c r="B7" s="55" t="s">
        <v>20</v>
      </c>
      <c r="C7" s="21" t="s">
        <v>21</v>
      </c>
      <c r="D7" s="22">
        <f>SUMIFS([1]증빙자료!$G$5:$G$1483,[1]증빙자료!$F$5:$F$1483,C7,[1]증빙자료!$B$5:$B$1483,$M$3)</f>
        <v>48065080</v>
      </c>
      <c r="E7" s="22">
        <f>SUMIFS([1]증빙자료!$G$5:$G$1483,[1]증빙자료!$F$5:$F$1483,C7,[1]증빙자료!$B$5:$B$1483,$N$3)</f>
        <v>1824000</v>
      </c>
      <c r="F7" s="22">
        <f t="shared" ref="F7:F21" si="3">D7+E7</f>
        <v>49889080</v>
      </c>
      <c r="G7" s="22">
        <f>SUMIFS([1]증빙자료!$G$5:$G$983,[1]증빙자료!$F$5:$F$983,C7,[1]증빙자료!$M$5:$M$983,$M$4)</f>
        <v>1658400</v>
      </c>
      <c r="H7" s="23">
        <f t="shared" si="0"/>
        <v>3.324174348374434E-2</v>
      </c>
      <c r="I7" s="22">
        <f>SUMIFS([1]증빙자료!$G$5:$G$983,[1]증빙자료!$F$5:$F$983,C7,[1]증빙자료!$N$5:$N$983,$M$4)</f>
        <v>9167700</v>
      </c>
      <c r="J7" s="23">
        <f t="shared" si="2"/>
        <v>0.18376165685957729</v>
      </c>
      <c r="K7" s="22">
        <f>SUMIFS([1]증빙자료!$G$5:$G$983,[1]증빙자료!$F$5:$F$983,C7,[1]증빙자료!$O$5:$O$983,$M$4)</f>
        <v>396000</v>
      </c>
      <c r="L7" s="24">
        <f t="shared" si="1"/>
        <v>7.9376087913427141E-3</v>
      </c>
    </row>
    <row r="8" spans="2:15" ht="33" customHeight="1" x14ac:dyDescent="0.3">
      <c r="B8" s="56"/>
      <c r="C8" s="21" t="s">
        <v>22</v>
      </c>
      <c r="D8" s="22">
        <f>SUMIFS([1]증빙자료!$G$5:$G$1483,[1]증빙자료!$F$5:$F$1483,C8,[1]증빙자료!$B$5:$B$1483,$M$3)</f>
        <v>47763850</v>
      </c>
      <c r="E8" s="22">
        <f>SUMIFS([1]증빙자료!$G$5:$G$1483,[1]증빙자료!$F$5:$F$1483,C8,[1]증빙자료!$B$5:$B$1483,$N$3)</f>
        <v>1140000</v>
      </c>
      <c r="F8" s="22">
        <f t="shared" si="3"/>
        <v>48903850</v>
      </c>
      <c r="G8" s="22">
        <f>SUMIFS([1]증빙자료!$G$5:$G$983,[1]증빙자료!$F$5:$F$983,C8,[1]증빙자료!$M$5:$M$983,$M$4)</f>
        <v>1080000</v>
      </c>
      <c r="H8" s="23">
        <f t="shared" si="0"/>
        <v>2.2084150838839887E-2</v>
      </c>
      <c r="I8" s="22">
        <f>SUMIFS([1]증빙자료!$G$5:$G$983,[1]증빙자료!$F$5:$F$983,C8,[1]증빙자료!$N$5:$N$983,$M$4)</f>
        <v>3280000</v>
      </c>
      <c r="J8" s="23">
        <f t="shared" si="2"/>
        <v>6.7070384029069285E-2</v>
      </c>
      <c r="K8" s="22">
        <f>SUMIFS([1]증빙자료!$G$5:$G$983,[1]증빙자료!$F$5:$F$983,C8,[1]증빙자료!$O$5:$O$983,$M$4)</f>
        <v>0</v>
      </c>
      <c r="L8" s="24">
        <f t="shared" si="1"/>
        <v>0</v>
      </c>
    </row>
    <row r="9" spans="2:15" ht="33" customHeight="1" x14ac:dyDescent="0.3">
      <c r="B9" s="57"/>
      <c r="C9" s="21" t="s">
        <v>23</v>
      </c>
      <c r="D9" s="22">
        <f>SUMIFS([1]증빙자료!$G$5:$G$1483,[1]증빙자료!$F$5:$F$1483,C9,[1]증빙자료!$B$5:$B$1483,$M$3)</f>
        <v>16570420</v>
      </c>
      <c r="E9" s="22">
        <f>SUMIFS([1]증빙자료!$G$5:$G$1483,[1]증빙자료!$F$5:$F$1483,C9,[1]증빙자료!$B$5:$B$1483,$N$3)</f>
        <v>1140000</v>
      </c>
      <c r="F9" s="22">
        <f t="shared" si="3"/>
        <v>17710420</v>
      </c>
      <c r="G9" s="22">
        <f>SUMIFS([1]증빙자료!$G$5:$G$983,[1]증빙자료!$F$5:$F$983,C9,[1]증빙자료!$M$5:$M$983,$M$4)</f>
        <v>0</v>
      </c>
      <c r="H9" s="23">
        <f t="shared" si="0"/>
        <v>0</v>
      </c>
      <c r="I9" s="22">
        <f>SUMIFS([1]증빙자료!$G$5:$G$983,[1]증빙자료!$F$5:$F$983,C9,[1]증빙자료!$N$5:$N$983,$M$4)</f>
        <v>496900</v>
      </c>
      <c r="J9" s="23">
        <f t="shared" si="2"/>
        <v>2.8056929197613607E-2</v>
      </c>
      <c r="K9" s="22">
        <f>SUMIFS([1]증빙자료!$G$5:$G$983,[1]증빙자료!$F$5:$F$983,C9,[1]증빙자료!$O$5:$O$983,$M$4)</f>
        <v>0</v>
      </c>
      <c r="L9" s="24">
        <f t="shared" si="1"/>
        <v>0</v>
      </c>
    </row>
    <row r="10" spans="2:15" ht="33" customHeight="1" x14ac:dyDescent="0.3">
      <c r="B10" s="49" t="s">
        <v>24</v>
      </c>
      <c r="C10" s="21" t="s">
        <v>25</v>
      </c>
      <c r="D10" s="22">
        <f>SUMIFS([1]증빙자료!$G$5:$G$1483,[1]증빙자료!$F$5:$F$1483,C10,[1]증빙자료!$B$5:$B$1483,$M$3)</f>
        <v>10335840</v>
      </c>
      <c r="E10" s="22">
        <f>SUMIFS([1]증빙자료!$G$5:$G$1483,[1]증빙자료!$F$5:$F$1483,C10,[1]증빙자료!$B$5:$B$1483,$N$3)</f>
        <v>1254000</v>
      </c>
      <c r="F10" s="22">
        <f t="shared" si="3"/>
        <v>11589840</v>
      </c>
      <c r="G10" s="22">
        <f>SUMIFS([1]증빙자료!$G$5:$G$983,[1]증빙자료!$F$5:$F$983,C10,[1]증빙자료!$M$5:$M$983,$M$4)</f>
        <v>540000</v>
      </c>
      <c r="H10" s="23">
        <f t="shared" si="0"/>
        <v>4.659253277008138E-2</v>
      </c>
      <c r="I10" s="22">
        <f>SUMIFS([1]증빙자료!$G$5:$G$983,[1]증빙자료!$F$5:$F$983,C10,[1]증빙자료!$N$5:$N$983,$M$4)</f>
        <v>3401030</v>
      </c>
      <c r="J10" s="23">
        <f t="shared" si="2"/>
        <v>0.29344926245746272</v>
      </c>
      <c r="K10" s="22">
        <f>SUMIFS([1]증빙자료!$G$5:$G$983,[1]증빙자료!$F$5:$F$983,C10,[1]증빙자료!$O$5:$O$983,$M$4)</f>
        <v>1216530</v>
      </c>
      <c r="L10" s="24">
        <f t="shared" si="1"/>
        <v>0.104965210908865</v>
      </c>
    </row>
    <row r="11" spans="2:15" ht="33" customHeight="1" x14ac:dyDescent="0.3">
      <c r="B11" s="50"/>
      <c r="C11" s="21" t="s">
        <v>26</v>
      </c>
      <c r="D11" s="22">
        <f>SUMIFS([1]증빙자료!$G$5:$G$1483,[1]증빙자료!$F$5:$F$1483,C11,[1]증빙자료!$B$5:$B$1483,$M$3)</f>
        <v>4089800</v>
      </c>
      <c r="E11" s="22">
        <f>SUMIFS([1]증빙자료!$G$5:$G$1483,[1]증빙자료!$F$5:$F$1483,C11,[1]증빙자료!$B$5:$B$1483,$N$3)</f>
        <v>968000</v>
      </c>
      <c r="F11" s="22">
        <f t="shared" si="3"/>
        <v>5057800</v>
      </c>
      <c r="G11" s="22">
        <f>SUMIFS([1]증빙자료!$G$5:$G$983,[1]증빙자료!$F$5:$F$983,C11,[1]증빙자료!$M$5:$M$983,$M$4)</f>
        <v>325300</v>
      </c>
      <c r="H11" s="23">
        <f>G11/F11</f>
        <v>6.4316501245600857E-2</v>
      </c>
      <c r="I11" s="22">
        <f>SUMIFS([1]증빙자료!$G$5:$G$983,[1]증빙자료!$F$5:$F$983,C11,[1]증빙자료!$N$5:$N$983,$M$4)</f>
        <v>3390860</v>
      </c>
      <c r="J11" s="23">
        <f t="shared" si="2"/>
        <v>0.67042192257503264</v>
      </c>
      <c r="K11" s="22">
        <f>SUMIFS([1]증빙자료!$G$5:$G$983,[1]증빙자료!$F$5:$F$983,C11,[1]증빙자료!$O$5:$O$983,$M$4)</f>
        <v>2433060</v>
      </c>
      <c r="L11" s="24">
        <f t="shared" si="1"/>
        <v>0.48105104986357705</v>
      </c>
    </row>
    <row r="12" spans="2:15" ht="33" customHeight="1" x14ac:dyDescent="0.3">
      <c r="B12" s="50"/>
      <c r="C12" s="21" t="s">
        <v>27</v>
      </c>
      <c r="D12" s="22">
        <f>SUMIFS([1]증빙자료!$G$5:$G$1483,[1]증빙자료!$F$5:$F$1483,C12,[1]증빙자료!$B$5:$B$1483,$M$3)</f>
        <v>12374775</v>
      </c>
      <c r="E12" s="22">
        <f>SUMIFS([1]증빙자료!$G$5:$G$1483,[1]증빙자료!$F$5:$F$1483,C12,[1]증빙자료!$B$5:$B$1483,$N$3)</f>
        <v>1026000</v>
      </c>
      <c r="F12" s="22">
        <f t="shared" si="3"/>
        <v>13400775</v>
      </c>
      <c r="G12" s="22">
        <f>SUMIFS([1]증빙자료!$G$5:$G$983,[1]증빙자료!$F$5:$F$983,C12,[1]증빙자료!$M$5:$M$983,$M$4)</f>
        <v>0</v>
      </c>
      <c r="H12" s="23">
        <f t="shared" si="0"/>
        <v>0</v>
      </c>
      <c r="I12" s="22">
        <f>SUMIFS([1]증빙자료!$G$5:$G$1483,[1]증빙자료!$F$5:$F$1483,C12,[1]증빙자료!$N$5:$N$1483,$M$4)</f>
        <v>1981100</v>
      </c>
      <c r="J12" s="23">
        <f t="shared" si="2"/>
        <v>0.14783473343892425</v>
      </c>
      <c r="K12" s="22">
        <f>SUMIFS([1]증빙자료!$G$5:$G$983,[1]증빙자료!$F$5:$F$983,C12,[1]증빙자료!$O$5:$O$983,$M$4)</f>
        <v>0</v>
      </c>
      <c r="L12" s="24">
        <f t="shared" si="1"/>
        <v>0</v>
      </c>
    </row>
    <row r="13" spans="2:15" ht="33" customHeight="1" x14ac:dyDescent="0.3">
      <c r="B13" s="50"/>
      <c r="C13" s="21" t="s">
        <v>28</v>
      </c>
      <c r="D13" s="22">
        <f>SUMIFS([1]증빙자료!$G$5:$G$1483,[1]증빙자료!$F$5:$F$1483,C13,[1]증빙자료!$B$5:$B$1483,$M$3)</f>
        <v>6688035</v>
      </c>
      <c r="E13" s="22">
        <f>SUMIFS([1]증빙자료!$G$5:$G$1483,[1]증빙자료!$F$5:$F$1483,C13,[1]증빙자료!$B$5:$B$1483,$N$3)</f>
        <v>1140000</v>
      </c>
      <c r="F13" s="22">
        <f t="shared" si="3"/>
        <v>7828035</v>
      </c>
      <c r="G13" s="22">
        <f>SUMIFS([1]증빙자료!$G$5:$G$983,[1]증빙자료!$F$5:$F$983,C13,[1]증빙자료!$M$5:$M$983,$M$4)</f>
        <v>496500</v>
      </c>
      <c r="H13" s="23">
        <f t="shared" si="0"/>
        <v>6.3425878908308406E-2</v>
      </c>
      <c r="I13" s="22">
        <f>SUMIFS([1]증빙자료!$G$5:$G$1483,[1]증빙자료!$F$5:$F$1483,C13,[1]증빙자료!$N$5:$N$1483,$M$4)</f>
        <v>1177730</v>
      </c>
      <c r="J13" s="23">
        <f t="shared" si="2"/>
        <v>0.15045027264185712</v>
      </c>
      <c r="K13" s="22">
        <f>SUMIFS([1]증빙자료!$G$5:$G$983,[1]증빙자료!$F$5:$F$983,C13,[1]증빙자료!$O$5:$O$983,$M$4)</f>
        <v>0</v>
      </c>
      <c r="L13" s="24">
        <f t="shared" si="1"/>
        <v>0</v>
      </c>
    </row>
    <row r="14" spans="2:15" ht="33" customHeight="1" x14ac:dyDescent="0.3">
      <c r="B14" s="50"/>
      <c r="C14" s="21" t="s">
        <v>29</v>
      </c>
      <c r="D14" s="22">
        <f>SUMIFS([1]증빙자료!$G$5:$G$1483,[1]증빙자료!$F$5:$F$1483,C14,[1]증빙자료!$B$5:$B$1483,$M$3)</f>
        <v>1807950</v>
      </c>
      <c r="E14" s="22">
        <f>SUMIFS([1]증빙자료!$G$5:$G$1483,[1]증빙자료!$F$5:$F$1483,C14,[1]증빙자료!$B$5:$B$1483,$N$3)</f>
        <v>1140000</v>
      </c>
      <c r="F14" s="22">
        <f t="shared" si="3"/>
        <v>2947950</v>
      </c>
      <c r="G14" s="22">
        <f>SUMIFS([1]증빙자료!$G$5:$G$983,[1]증빙자료!$F$5:$F$983,C14,[1]증빙자료!$M$5:$M$983,$M$4)</f>
        <v>0</v>
      </c>
      <c r="H14" s="23">
        <f t="shared" si="0"/>
        <v>0</v>
      </c>
      <c r="I14" s="22">
        <f>SUMIFS([1]증빙자료!$G$5:$G$1483,[1]증빙자료!$F$5:$F$1483,C14,[1]증빙자료!$N$5:$N$1483,$M$4)</f>
        <v>67100</v>
      </c>
      <c r="J14" s="23">
        <f t="shared" si="2"/>
        <v>2.2761580081073287E-2</v>
      </c>
      <c r="K14" s="22">
        <f>SUMIFS([1]증빙자료!$G$5:$G$983,[1]증빙자료!$F$5:$F$983,C14,[1]증빙자료!$O$5:$O$983,$M$4)</f>
        <v>0</v>
      </c>
      <c r="L14" s="24">
        <f t="shared" si="1"/>
        <v>0</v>
      </c>
    </row>
    <row r="15" spans="2:15" ht="33" customHeight="1" x14ac:dyDescent="0.3">
      <c r="B15" s="50"/>
      <c r="C15" s="21" t="s">
        <v>30</v>
      </c>
      <c r="D15" s="22">
        <f>SUMIFS([1]증빙자료!$G$5:$G$1483,[1]증빙자료!$F$5:$F$1483,C15,[1]증빙자료!$B$5:$B$1483,$M$3)</f>
        <v>2211900</v>
      </c>
      <c r="E15" s="22">
        <f>SUMIFS([1]증빙자료!$G$5:$G$1483,[1]증빙자료!$F$5:$F$1483,C15,[1]증빙자료!$B$5:$B$1483,$N$3)</f>
        <v>1140000</v>
      </c>
      <c r="F15" s="22">
        <f t="shared" si="3"/>
        <v>3351900</v>
      </c>
      <c r="G15" s="22">
        <f>SUMIFS([1]증빙자료!$G$5:$G$983,[1]증빙자료!$F$5:$F$983,C15,[1]증빙자료!$M$5:$M$983,$M$4)</f>
        <v>325300</v>
      </c>
      <c r="H15" s="23">
        <f t="shared" si="0"/>
        <v>9.7049434649005048E-2</v>
      </c>
      <c r="I15" s="22">
        <f>SUMIFS([1]증빙자료!$G$5:$G$1483,[1]증빙자료!$F$5:$F$1483,C15,[1]증빙자료!$N$5:$N$1483,$M$4)</f>
        <v>1192100</v>
      </c>
      <c r="J15" s="23">
        <f t="shared" si="2"/>
        <v>0.35564903487574212</v>
      </c>
      <c r="K15" s="22">
        <f>SUMIFS([1]증빙자료!$G$5:$G$983,[1]증빙자료!$F$5:$F$983,C15,[1]증빙자료!$O$5:$O$983,$M$4)</f>
        <v>0</v>
      </c>
      <c r="L15" s="24">
        <f t="shared" si="1"/>
        <v>0</v>
      </c>
    </row>
    <row r="16" spans="2:15" ht="33" customHeight="1" x14ac:dyDescent="0.3">
      <c r="B16" s="51"/>
      <c r="C16" s="21" t="s">
        <v>31</v>
      </c>
      <c r="D16" s="22">
        <f>SUMIFS([1]증빙자료!$G$5:$G$1483,[1]증빙자료!$F$5:$F$1483,C16,[1]증빙자료!$B$5:$B$1483,$M$3)</f>
        <v>2667060</v>
      </c>
      <c r="E16" s="22">
        <f>SUMIFS([1]증빙자료!$G$5:$G$1483,[1]증빙자료!$F$5:$F$1483,C16,[1]증빙자료!$B$5:$B$1483,$N$3)</f>
        <v>1140000</v>
      </c>
      <c r="F16" s="22">
        <f>D16+E16</f>
        <v>3807060</v>
      </c>
      <c r="G16" s="22">
        <f>SUMIFS([1]증빙자료!$G$5:$G$983,[1]증빙자료!$F$5:$F$983,C16,[1]증빙자료!$M$5:$M$983,$M$4)</f>
        <v>496900</v>
      </c>
      <c r="H16" s="23">
        <f t="shared" si="0"/>
        <v>0.13052066423959696</v>
      </c>
      <c r="I16" s="22">
        <f>SUMIFS([1]증빙자료!$G$5:$G$1483,[1]증빙자료!$F$5:$F$1483,C16,[1]증빙자료!$N$5:$N$1483,$M$4)</f>
        <v>564000</v>
      </c>
      <c r="J16" s="23">
        <f t="shared" si="2"/>
        <v>0.14814581330475485</v>
      </c>
      <c r="K16" s="22">
        <f>SUMIFS([1]증빙자료!$G$5:$G$983,[1]증빙자료!$F$5:$F$983,C16,[1]증빙자료!$O$5:$O$983,$M$4)</f>
        <v>0</v>
      </c>
      <c r="L16" s="24">
        <f t="shared" si="1"/>
        <v>0</v>
      </c>
    </row>
    <row r="17" spans="2:13" ht="33" customHeight="1" x14ac:dyDescent="0.3">
      <c r="B17" s="47" t="s">
        <v>32</v>
      </c>
      <c r="C17" s="48"/>
      <c r="D17" s="25">
        <f>SUM(D7:D16)</f>
        <v>152574710</v>
      </c>
      <c r="E17" s="25">
        <f>SUM(E7:E16)</f>
        <v>11912000</v>
      </c>
      <c r="F17" s="25">
        <f>D17+E17</f>
        <v>164486710</v>
      </c>
      <c r="G17" s="25">
        <f>SUM(G7:G16)</f>
        <v>4922400</v>
      </c>
      <c r="H17" s="19">
        <f>G17/F17</f>
        <v>2.9925821970662556E-2</v>
      </c>
      <c r="I17" s="25">
        <f>SUM(I7:I16)</f>
        <v>24718520</v>
      </c>
      <c r="J17" s="19">
        <f>I17/F17</f>
        <v>0.15027670016623226</v>
      </c>
      <c r="K17" s="25">
        <f>SUM(K7:K16)</f>
        <v>4045590</v>
      </c>
      <c r="L17" s="20">
        <f t="shared" si="1"/>
        <v>2.4595239335749374E-2</v>
      </c>
    </row>
    <row r="18" spans="2:13" ht="33" customHeight="1" x14ac:dyDescent="0.3">
      <c r="B18" s="26"/>
      <c r="C18" s="27" t="s">
        <v>33</v>
      </c>
      <c r="D18" s="25">
        <f>SUMIFS([1]증빙자료!$G$5:$G$1483,[1]증빙자료!$F$5:$F$1483,C18,[1]증빙자료!$B$5:$B$1483,$M$3)</f>
        <v>322360340</v>
      </c>
      <c r="E18" s="25">
        <f>SUMIFS([1]증빙자료!$G$5:$G$1483,[1]증빙자료!$F$5:$F$1483,C18,[1]증빙자료!$B$5:$B$1483,$N$3)</f>
        <v>0</v>
      </c>
      <c r="F18" s="25">
        <f>D18+E18</f>
        <v>322360340</v>
      </c>
      <c r="G18" s="25">
        <f>SUMIFS([1]증빙자료!$G$5:$G$983,[1]증빙자료!$F$5:$F$983,C18,[1]증빙자료!$M$5:$M$983,$M$4)</f>
        <v>540000</v>
      </c>
      <c r="H18" s="19">
        <f t="shared" si="0"/>
        <v>1.6751440329167042E-3</v>
      </c>
      <c r="I18" s="25">
        <f>SUMIFS([1]증빙자료!$G$5:$G$983,[1]증빙자료!$F$5:$F$983,C18,[1]증빙자료!$N$5:$N$983,$M$4)</f>
        <v>23915000</v>
      </c>
      <c r="J18" s="19">
        <f t="shared" si="2"/>
        <v>7.418716582815367E-2</v>
      </c>
      <c r="K18" s="25">
        <f>SUMIFS([1]증빙자료!$G$5:$G$983,[1]증빙자료!$F$5:$F$983,C18,[1]증빙자료!$O$5:$O$983,$M$4)</f>
        <v>15081000</v>
      </c>
      <c r="L18" s="20">
        <f t="shared" si="1"/>
        <v>4.6783050297068182E-2</v>
      </c>
    </row>
    <row r="19" spans="2:13" ht="33" customHeight="1" x14ac:dyDescent="0.3">
      <c r="B19" s="52" t="s">
        <v>34</v>
      </c>
      <c r="C19" s="21" t="s">
        <v>35</v>
      </c>
      <c r="D19" s="28">
        <f>SUMIFS([1]증빙자료!$G$5:$G$1483,[1]증빙자료!$F$5:$F$1483,C19,[1]증빙자료!$B$5:$B$1483,$M$3)</f>
        <v>49166570</v>
      </c>
      <c r="E19" s="28">
        <f>SUMIFS([1]증빙자료!$G$5:$G$1483,[1]증빙자료!$F$5:$F$1483,C19,[1]증빙자료!$B$5:$B$1483,$N$3)</f>
        <v>0</v>
      </c>
      <c r="F19" s="28">
        <f t="shared" si="3"/>
        <v>49166570</v>
      </c>
      <c r="G19" s="28">
        <f>SUMIFS([1]증빙자료!$G$5:$G$983,[1]증빙자료!$F$5:$F$983,C19,[1]증빙자료!$M$5:$M$983,$M$4)</f>
        <v>0</v>
      </c>
      <c r="H19" s="23">
        <f t="shared" si="0"/>
        <v>0</v>
      </c>
      <c r="I19" s="28">
        <f>SUMIFS([1]증빙자료!$G$5:$G$983,[1]증빙자료!$F$5:$F$983,C19,[1]증빙자료!$N$5:$N$983,$M$4)</f>
        <v>1726580</v>
      </c>
      <c r="J19" s="23">
        <f t="shared" si="2"/>
        <v>3.5116950399427901E-2</v>
      </c>
      <c r="K19" s="28">
        <f>SUMIFS([1]증빙자료!$G$5:$G$983,[1]증빙자료!$F$5:$F$983,C19,[1]증빙자료!$O$5:$O$983,$M$4)</f>
        <v>603900</v>
      </c>
      <c r="L19" s="24">
        <f t="shared" si="1"/>
        <v>1.2282736013514874E-2</v>
      </c>
    </row>
    <row r="20" spans="2:13" ht="33" customHeight="1" x14ac:dyDescent="0.3">
      <c r="B20" s="53"/>
      <c r="C20" s="21" t="s">
        <v>36</v>
      </c>
      <c r="D20" s="28">
        <f>SUMIFS([1]증빙자료!$G$5:$G$1483,[1]증빙자료!$F$5:$F$1483,C20,[1]증빙자료!$B$5:$B$1483,$M$3)</f>
        <v>2555870</v>
      </c>
      <c r="E20" s="28">
        <f>SUMIFS([1]증빙자료!$G$5:$G$1483,[1]증빙자료!$F$5:$F$1483,C20,[1]증빙자료!$B$5:$B$1483,$N$3)</f>
        <v>2736000</v>
      </c>
      <c r="F20" s="28">
        <f t="shared" si="3"/>
        <v>5291870</v>
      </c>
      <c r="G20" s="28">
        <f>SUMIFS([1]증빙자료!$G$5:$G$983,[1]증빙자료!$F$5:$F$983,C20,[1]증빙자료!$M$5:$M$983,$M$4)</f>
        <v>0</v>
      </c>
      <c r="H20" s="23">
        <f t="shared" si="0"/>
        <v>0</v>
      </c>
      <c r="I20" s="28">
        <f>SUMIFS([1]증빙자료!$G$5:$G$983,[1]증빙자료!$F$5:$F$983,C20,[1]증빙자료!$N$5:$N$983,$M$4)</f>
        <v>2170960</v>
      </c>
      <c r="J20" s="23">
        <f t="shared" si="2"/>
        <v>0.41024439375872801</v>
      </c>
      <c r="K20" s="28">
        <f>SUMIFS([1]증빙자료!$G$5:$G$983,[1]증빙자료!$F$5:$F$983,C20,[1]증빙자료!$O$5:$O$983,$M$4)</f>
        <v>2010800</v>
      </c>
      <c r="L20" s="24">
        <f t="shared" si="1"/>
        <v>0.37997910001568441</v>
      </c>
    </row>
    <row r="21" spans="2:13" ht="33" customHeight="1" x14ac:dyDescent="0.3">
      <c r="B21" s="53"/>
      <c r="C21" s="21" t="s">
        <v>37</v>
      </c>
      <c r="D21" s="28">
        <f>SUMIFS([1]증빙자료!$G$5:$G$1483,[1]증빙자료!$F$5:$F$1483,C21,[1]증빙자료!$B$5:$B$1483,$M$3)</f>
        <v>970400</v>
      </c>
      <c r="E21" s="28">
        <f>SUMIFS([1]증빙자료!$G$5:$G$1483,[1]증빙자료!$F$5:$F$1483,C21,[1]증빙자료!$B$5:$B$1483,$N$3)</f>
        <v>0</v>
      </c>
      <c r="F21" s="28">
        <f t="shared" si="3"/>
        <v>970400</v>
      </c>
      <c r="G21" s="28">
        <f>SUMIFS([1]증빙자료!$G$5:$G$983,[1]증빙자료!$F$5:$F$983,C21,[1]증빙자료!$M$5:$M$983,$M$4)</f>
        <v>0</v>
      </c>
      <c r="H21" s="23">
        <f t="shared" si="0"/>
        <v>0</v>
      </c>
      <c r="I21" s="28">
        <f>SUMIFS([1]증빙자료!$G$5:$G$983,[1]증빙자료!$F$5:$F$983,C21,[1]증빙자료!$N$5:$N$983,$M$4)</f>
        <v>0</v>
      </c>
      <c r="J21" s="23">
        <f t="shared" si="2"/>
        <v>0</v>
      </c>
      <c r="K21" s="28">
        <f>SUMIFS([1]증빙자료!$G$5:$G$983,[1]증빙자료!$F$5:$F$983,C21,[1]증빙자료!$O$5:$O$983,$M$4)</f>
        <v>0</v>
      </c>
      <c r="L21" s="24">
        <f t="shared" si="1"/>
        <v>0</v>
      </c>
    </row>
    <row r="22" spans="2:13" ht="33" customHeight="1" x14ac:dyDescent="0.3">
      <c r="B22" s="54"/>
      <c r="C22" s="29" t="s">
        <v>38</v>
      </c>
      <c r="D22" s="25">
        <f>SUM(D19:D21)</f>
        <v>52692840</v>
      </c>
      <c r="E22" s="25">
        <f>SUM(E19:E21)</f>
        <v>2736000</v>
      </c>
      <c r="F22" s="25">
        <f>D22+E22</f>
        <v>55428840</v>
      </c>
      <c r="G22" s="25">
        <f>SUM(G19:G21)</f>
        <v>0</v>
      </c>
      <c r="H22" s="19">
        <f>G22/F22</f>
        <v>0</v>
      </c>
      <c r="I22" s="25">
        <f>SUM(I19,I20,I21)</f>
        <v>3897540</v>
      </c>
      <c r="J22" s="19">
        <f>I22/F22</f>
        <v>7.0316102592080224E-2</v>
      </c>
      <c r="K22" s="25">
        <f>SUM(K19,K20,K21,)</f>
        <v>2614700</v>
      </c>
      <c r="L22" s="20">
        <f t="shared" si="1"/>
        <v>4.7172194114110992E-2</v>
      </c>
    </row>
    <row r="23" spans="2:13" ht="33" customHeight="1" thickBot="1" x14ac:dyDescent="0.35">
      <c r="B23" s="43" t="s">
        <v>39</v>
      </c>
      <c r="C23" s="44"/>
      <c r="D23" s="30">
        <f>SUM(D22+D18+D17+D6+D5)</f>
        <v>701614979</v>
      </c>
      <c r="E23" s="30">
        <f>SUM(E22+E18+E17+E6+E5)</f>
        <v>14648000</v>
      </c>
      <c r="F23" s="30">
        <f>SUM(F5,F6,F17,F18,F22)</f>
        <v>716262979</v>
      </c>
      <c r="G23" s="30">
        <f>SUM(G22,G18,G17,G6,G5)</f>
        <v>7958400</v>
      </c>
      <c r="H23" s="31">
        <f>G23/F23</f>
        <v>1.111100284857805E-2</v>
      </c>
      <c r="I23" s="30">
        <f>SUM(I5,I6,I17,I18,I22)</f>
        <v>76080190</v>
      </c>
      <c r="J23" s="31">
        <f t="shared" si="2"/>
        <v>0.10621823580246774</v>
      </c>
      <c r="K23" s="32">
        <f>SUM(K22,K18,K17,K6,K5)</f>
        <v>39044220</v>
      </c>
      <c r="L23" s="33">
        <f>K23/F23</f>
        <v>5.4511012218600233E-2</v>
      </c>
    </row>
    <row r="24" spans="2:13" s="38" customFormat="1" ht="19.5" hidden="1" customHeight="1" x14ac:dyDescent="0.3">
      <c r="B24" s="34"/>
      <c r="C24" s="34"/>
      <c r="D24" s="35"/>
      <c r="E24" s="35"/>
      <c r="F24" s="35"/>
      <c r="G24" s="35" t="b">
        <f>G23=[1]증빙자료!M3</f>
        <v>1</v>
      </c>
      <c r="H24" s="36"/>
      <c r="I24" s="35" t="b">
        <f>I23=[1]증빙자료!N3</f>
        <v>1</v>
      </c>
      <c r="J24" s="36"/>
      <c r="K24" s="37" t="b">
        <f>K23=[1]증빙자료!O3</f>
        <v>1</v>
      </c>
    </row>
    <row r="25" spans="2:13" ht="20.25" x14ac:dyDescent="0.3">
      <c r="B25" s="39" t="s">
        <v>40</v>
      </c>
      <c r="C25" s="40"/>
      <c r="D25" s="2"/>
      <c r="E25" s="2"/>
      <c r="F25" s="2"/>
      <c r="G25" s="2"/>
      <c r="I25" s="2"/>
      <c r="L25" s="38"/>
      <c r="M25" s="38"/>
    </row>
    <row r="26" spans="2:13" ht="20.25" x14ac:dyDescent="0.3">
      <c r="B26" s="39" t="s">
        <v>41</v>
      </c>
      <c r="C26" s="40"/>
      <c r="D26" s="2"/>
      <c r="E26" s="2"/>
      <c r="F26" s="2"/>
      <c r="G26" s="2"/>
      <c r="I26" s="2"/>
      <c r="L26"/>
    </row>
    <row r="27" spans="2:13" ht="18" x14ac:dyDescent="0.3">
      <c r="B27" s="41" t="s">
        <v>42</v>
      </c>
      <c r="C27" s="42"/>
      <c r="D27" s="2"/>
      <c r="E27" s="2"/>
      <c r="F27" s="2"/>
      <c r="G27" s="2"/>
      <c r="I27" s="2"/>
      <c r="L27"/>
    </row>
    <row r="28" spans="2:13" ht="18" x14ac:dyDescent="0.3">
      <c r="B28" s="39" t="s">
        <v>43</v>
      </c>
      <c r="D28" s="2"/>
      <c r="E28" s="2"/>
      <c r="F28" s="2"/>
      <c r="G28" s="2"/>
      <c r="I28" s="2"/>
      <c r="L28"/>
    </row>
    <row r="29" spans="2:13" x14ac:dyDescent="0.3">
      <c r="G29" t="b">
        <f>G23=[1]증빙자료!M3</f>
        <v>1</v>
      </c>
      <c r="I29" t="b">
        <f>I23=[1]증빙자료!N3</f>
        <v>1</v>
      </c>
      <c r="K29" s="2" t="b">
        <f>K23=[1]증빙자료!O3</f>
        <v>1</v>
      </c>
    </row>
  </sheetData>
  <mergeCells count="10">
    <mergeCell ref="B10:B16"/>
    <mergeCell ref="B17:C17"/>
    <mergeCell ref="B19:B22"/>
    <mergeCell ref="B23:C23"/>
    <mergeCell ref="B3:C4"/>
    <mergeCell ref="F3:F4"/>
    <mergeCell ref="G3:H3"/>
    <mergeCell ref="I3:J3"/>
    <mergeCell ref="K3:L3"/>
    <mergeCell ref="B7:B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2020년</vt:lpstr>
      <vt:lpstr>'2020년'!Print_Area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조유연</dc:creator>
  <cp:lastModifiedBy>김재석</cp:lastModifiedBy>
  <dcterms:created xsi:type="dcterms:W3CDTF">2021-08-30T01:02:49Z</dcterms:created>
  <dcterms:modified xsi:type="dcterms:W3CDTF">2023-05-17T00:14:08Z</dcterms:modified>
</cp:coreProperties>
</file>